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Андрей Д\Прайсы\Мои прайсы для клиентов!!!\"/>
    </mc:Choice>
  </mc:AlternateContent>
  <xr:revisionPtr revIDLastSave="0" documentId="13_ncr:1_{5FCF76D2-7B32-4786-AA79-EE28243CA8BB}" xr6:coauthVersionLast="47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Лист1!$A$5:$I$61</definedName>
    <definedName name="_xlnm.Print_Titles" localSheetId="0">Лист1!$5:$5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F20" i="1"/>
  <c r="H20" i="1"/>
  <c r="I20" i="1"/>
  <c r="F38" i="1"/>
  <c r="F27" i="1" l="1"/>
  <c r="H27" i="1"/>
  <c r="I27" i="1" s="1"/>
  <c r="F28" i="1"/>
  <c r="H28" i="1"/>
  <c r="I28" i="1" s="1"/>
  <c r="H23" i="1"/>
  <c r="I23" i="1" s="1"/>
  <c r="F23" i="1"/>
  <c r="H43" i="1" l="1"/>
  <c r="F43" i="1"/>
  <c r="I43" i="1"/>
  <c r="H7" i="1"/>
  <c r="H9" i="1"/>
  <c r="H10" i="1"/>
  <c r="H11" i="1"/>
  <c r="H12" i="1"/>
  <c r="H13" i="1"/>
  <c r="H14" i="1"/>
  <c r="H15" i="1"/>
  <c r="H16" i="1"/>
  <c r="H17" i="1"/>
  <c r="I17" i="1" s="1"/>
  <c r="H18" i="1"/>
  <c r="H19" i="1"/>
  <c r="H21" i="1"/>
  <c r="H22" i="1"/>
  <c r="H24" i="1"/>
  <c r="H25" i="1"/>
  <c r="H26" i="1"/>
  <c r="H29" i="1"/>
  <c r="H30" i="1"/>
  <c r="H31" i="1"/>
  <c r="H32" i="1"/>
  <c r="H33" i="1"/>
  <c r="H34" i="1"/>
  <c r="I34" i="1" s="1"/>
  <c r="H35" i="1"/>
  <c r="H36" i="1"/>
  <c r="H37" i="1"/>
  <c r="I37" i="1" s="1"/>
  <c r="H39" i="1"/>
  <c r="H40" i="1"/>
  <c r="H41" i="1"/>
  <c r="H42" i="1"/>
  <c r="H44" i="1"/>
  <c r="H45" i="1"/>
  <c r="H46" i="1"/>
  <c r="H47" i="1"/>
  <c r="I47" i="1" s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" i="1"/>
  <c r="F37" i="1"/>
  <c r="F17" i="1"/>
  <c r="F34" i="1"/>
  <c r="F47" i="1"/>
  <c r="F48" i="1" l="1"/>
  <c r="I48" i="1"/>
  <c r="I36" i="1"/>
  <c r="F36" i="1"/>
  <c r="I9" i="1"/>
  <c r="F9" i="1"/>
  <c r="I54" i="1"/>
  <c r="F54" i="1"/>
  <c r="F49" i="1" l="1"/>
  <c r="I49" i="1"/>
  <c r="F52" i="1" l="1"/>
  <c r="I52" i="1"/>
  <c r="F44" i="1" l="1"/>
  <c r="I44" i="1"/>
  <c r="F46" i="1" l="1"/>
  <c r="I46" i="1"/>
  <c r="I39" i="1" l="1"/>
  <c r="F39" i="1"/>
  <c r="F53" i="1"/>
  <c r="I53" i="1"/>
  <c r="F55" i="1" l="1"/>
  <c r="I55" i="1"/>
  <c r="F32" i="1" l="1"/>
  <c r="F33" i="1"/>
  <c r="F13" i="1" l="1"/>
  <c r="I13" i="1"/>
  <c r="I32" i="1" l="1"/>
  <c r="I33" i="1"/>
  <c r="F45" i="1" l="1"/>
  <c r="I45" i="1"/>
  <c r="F40" i="1"/>
  <c r="I40" i="1"/>
  <c r="I57" i="1"/>
  <c r="F57" i="1"/>
  <c r="F35" i="1" l="1"/>
  <c r="I35" i="1"/>
  <c r="I25" i="1" l="1"/>
  <c r="F25" i="1"/>
  <c r="F15" i="1" l="1"/>
  <c r="I15" i="1"/>
  <c r="F42" i="1"/>
  <c r="I42" i="1"/>
  <c r="F29" i="1"/>
  <c r="I29" i="1"/>
  <c r="F10" i="1" l="1"/>
  <c r="I7" i="1"/>
  <c r="I10" i="1"/>
  <c r="F7" i="1"/>
  <c r="F31" i="1"/>
  <c r="I31" i="1"/>
  <c r="F56" i="1"/>
  <c r="I56" i="1"/>
  <c r="F59" i="1" l="1"/>
  <c r="I59" i="1"/>
  <c r="F41" i="1" l="1"/>
  <c r="I41" i="1"/>
  <c r="F24" i="1" l="1"/>
  <c r="I11" i="1"/>
  <c r="I12" i="1" l="1"/>
  <c r="I14" i="1"/>
  <c r="I16" i="1"/>
  <c r="I18" i="1"/>
  <c r="I19" i="1"/>
  <c r="I21" i="1"/>
  <c r="I22" i="1"/>
  <c r="I24" i="1"/>
  <c r="I26" i="1"/>
  <c r="I30" i="1"/>
  <c r="I50" i="1"/>
  <c r="I51" i="1"/>
  <c r="I58" i="1"/>
  <c r="I60" i="1"/>
  <c r="I6" i="1"/>
  <c r="F11" i="1"/>
  <c r="F12" i="1"/>
  <c r="F14" i="1"/>
  <c r="F16" i="1"/>
  <c r="F18" i="1"/>
  <c r="F19" i="1"/>
  <c r="F21" i="1"/>
  <c r="F22" i="1"/>
  <c r="F26" i="1"/>
  <c r="F30" i="1"/>
  <c r="F50" i="1"/>
  <c r="F51" i="1"/>
  <c r="F58" i="1"/>
  <c r="F60" i="1"/>
  <c r="F6" i="1"/>
  <c r="F61" i="1" l="1"/>
</calcChain>
</file>

<file path=xl/sharedStrings.xml><?xml version="1.0" encoding="utf-8"?>
<sst xmlns="http://schemas.openxmlformats.org/spreadsheetml/2006/main" count="70" uniqueCount="69">
  <si>
    <t>№</t>
  </si>
  <si>
    <t>фото</t>
  </si>
  <si>
    <t>Манометр металлический импортный на тонометр</t>
  </si>
  <si>
    <t>Фонендоскоп</t>
  </si>
  <si>
    <t>Металлический воздушный игольчатый клапан на грушу для тонометра.</t>
  </si>
  <si>
    <t>Интернет магазин медицинской техники «Стетоскоп»</t>
  </si>
  <si>
    <t>http://stethoscope.com.ua/</t>
  </si>
  <si>
    <t>кол-во</t>
  </si>
  <si>
    <t>Сумма</t>
  </si>
  <si>
    <t>Итого:</t>
  </si>
  <si>
    <t xml:space="preserve">Манжета  для электронного  тонометра на  плече большая (32-45 см.) </t>
  </si>
  <si>
    <t>Коннектор  переходник пластиковый</t>
  </si>
  <si>
    <t>Механический тонометр Tespro ВК2001-3001  Манжета стандарт 24-38 см.</t>
  </si>
  <si>
    <t xml:space="preserve">Камера ингаляционная </t>
  </si>
  <si>
    <t>Адаптер для тонометров Nissei, Little Doctor</t>
  </si>
  <si>
    <t xml:space="preserve">Манжета  ЛЮКС для электронного  тонометра на  плече Детская (17-22 см.) </t>
  </si>
  <si>
    <t xml:space="preserve">Манжета для электронного  тонометра на  плече Детская (17-24 см.) </t>
  </si>
  <si>
    <t>Камера латексная (резиновая) импортная 1 трубочная в силиконовой смазке 22*12см.</t>
  </si>
  <si>
    <r>
      <t xml:space="preserve">Манжет для механических тонометров, </t>
    </r>
    <r>
      <rPr>
        <b/>
        <u/>
        <sz val="10"/>
        <color theme="1"/>
        <rFont val="Times New Roman"/>
        <family val="1"/>
        <charset val="204"/>
      </rPr>
      <t xml:space="preserve">обхват плеча </t>
    </r>
    <r>
      <rPr>
        <b/>
        <u/>
        <sz val="12"/>
        <color theme="1"/>
        <rFont val="Calibri"/>
        <family val="2"/>
        <charset val="204"/>
        <scheme val="minor"/>
      </rPr>
      <t>35-46</t>
    </r>
    <r>
      <rPr>
        <b/>
        <u/>
        <sz val="10"/>
        <color theme="1"/>
        <rFont val="Calibri"/>
        <family val="2"/>
        <charset val="204"/>
        <scheme val="minor"/>
      </rPr>
      <t xml:space="preserve"> см. (увеличенная)</t>
    </r>
  </si>
  <si>
    <r>
      <t xml:space="preserve">Манжет на БЕДРО  нейлоновый  без кольца,  2-х трубочной для мех. тонометров, обхват </t>
    </r>
    <r>
      <rPr>
        <sz val="10"/>
        <color theme="1"/>
        <rFont val="Calibri"/>
        <family val="2"/>
        <charset val="204"/>
        <scheme val="minor"/>
      </rPr>
      <t xml:space="preserve">до 54 см. </t>
    </r>
  </si>
  <si>
    <r>
      <t xml:space="preserve">Пластиковый клапан на эл.тонометр </t>
    </r>
    <r>
      <rPr>
        <b/>
        <sz val="11"/>
        <color theme="1"/>
        <rFont val="Calibri"/>
        <family val="2"/>
        <charset val="204"/>
        <scheme val="minor"/>
      </rPr>
      <t xml:space="preserve">не самоспускающий </t>
    </r>
    <r>
      <rPr>
        <sz val="9"/>
        <color theme="1"/>
        <rFont val="Calibri"/>
        <family val="2"/>
        <charset val="204"/>
        <scheme val="minor"/>
      </rPr>
      <t>(все модели Rossmax, AND-604, AND-704, некоторые модели LD)</t>
    </r>
  </si>
  <si>
    <t>Камера ПВХ (полимер) импортная 2-х трубочная  22*12см.</t>
  </si>
  <si>
    <r>
      <t xml:space="preserve">Манжета </t>
    </r>
    <r>
      <rPr>
        <b/>
        <sz val="11"/>
        <color theme="1"/>
        <rFont val="Times New Roman"/>
        <family val="1"/>
        <charset val="204"/>
      </rPr>
      <t>GAMMA</t>
    </r>
    <r>
      <rPr>
        <sz val="11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УНИВЕРСАЛЬНАЯ</t>
    </r>
    <r>
      <rPr>
        <sz val="11"/>
        <color theme="1"/>
        <rFont val="Times New Roman"/>
        <family val="1"/>
        <charset val="204"/>
      </rPr>
      <t xml:space="preserve">  для электронного  тонометра большая (22-42 см.) </t>
    </r>
  </si>
  <si>
    <r>
      <t xml:space="preserve">Манжета </t>
    </r>
    <r>
      <rPr>
        <b/>
        <sz val="11"/>
        <color theme="1"/>
        <rFont val="Times New Roman"/>
        <family val="1"/>
        <charset val="204"/>
      </rPr>
      <t xml:space="preserve">ОГРОМНАЯ </t>
    </r>
    <r>
      <rPr>
        <sz val="11"/>
        <color theme="1"/>
        <rFont val="Times New Roman"/>
        <family val="1"/>
        <charset val="204"/>
      </rPr>
      <t xml:space="preserve"> для электронного  тонометра на  плече большая (32-52 см.) </t>
    </r>
  </si>
  <si>
    <r>
      <t xml:space="preserve">Манжета </t>
    </r>
    <r>
      <rPr>
        <b/>
        <sz val="11"/>
        <color theme="1"/>
        <rFont val="Times New Roman"/>
        <family val="1"/>
        <charset val="204"/>
      </rPr>
      <t>DR. FREI</t>
    </r>
    <r>
      <rPr>
        <sz val="11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УНИВЕРСАЛЬНАЯ</t>
    </r>
    <r>
      <rPr>
        <sz val="11"/>
        <color theme="1"/>
        <rFont val="Times New Roman"/>
        <family val="1"/>
        <charset val="204"/>
      </rPr>
      <t xml:space="preserve">  для электронного  тонометра большая (22-42 см.) </t>
    </r>
  </si>
  <si>
    <r>
      <t xml:space="preserve">Манжета  </t>
    </r>
    <r>
      <rPr>
        <b/>
        <sz val="14"/>
        <color theme="1"/>
        <rFont val="Times New Roman"/>
        <family val="1"/>
        <charset val="204"/>
      </rPr>
      <t>Microlife</t>
    </r>
    <r>
      <rPr>
        <b/>
        <sz val="10"/>
        <color theme="1"/>
        <rFont val="Times New Roman"/>
        <family val="1"/>
        <charset val="204"/>
      </rPr>
      <t xml:space="preserve"> для Механики 22-32 см.  (на 2 трубку) ПВХ</t>
    </r>
  </si>
  <si>
    <r>
      <t xml:space="preserve">Манжета  </t>
    </r>
    <r>
      <rPr>
        <b/>
        <sz val="14"/>
        <color theme="1"/>
        <rFont val="Times New Roman"/>
        <family val="1"/>
        <charset val="204"/>
      </rPr>
      <t>Microlife</t>
    </r>
    <r>
      <rPr>
        <b/>
        <sz val="10"/>
        <color theme="1"/>
        <rFont val="Times New Roman"/>
        <family val="1"/>
        <charset val="204"/>
      </rPr>
      <t xml:space="preserve"> для Механики 22-32 см.  (на 2 трубку) ЛАТЕКС</t>
    </r>
  </si>
  <si>
    <r>
      <t xml:space="preserve">Пластиковый клапан на эл.тонометр </t>
    </r>
    <r>
      <rPr>
        <b/>
        <sz val="14"/>
        <color theme="1"/>
        <rFont val="Calibri"/>
        <family val="2"/>
        <charset val="204"/>
        <scheme val="minor"/>
      </rPr>
      <t xml:space="preserve">самоспускающий </t>
    </r>
    <r>
      <rPr>
        <sz val="9"/>
        <color theme="1"/>
        <rFont val="Calibri"/>
        <family val="2"/>
        <charset val="204"/>
        <scheme val="minor"/>
      </rPr>
      <t>(все модели Microlfe, Omron , Citizen, AND-603, AND-703, некоторые модели LD)</t>
    </r>
  </si>
  <si>
    <t>Модель</t>
  </si>
  <si>
    <t>Цена опт (Ф 2)</t>
  </si>
  <si>
    <r>
      <t xml:space="preserve">Груша мягкая PVC   </t>
    </r>
    <r>
      <rPr>
        <b/>
        <sz val="10"/>
        <color theme="1"/>
        <rFont val="Calibri"/>
        <family val="2"/>
        <charset val="204"/>
        <scheme val="minor"/>
      </rPr>
      <t>ТЕСПРО</t>
    </r>
    <r>
      <rPr>
        <sz val="10"/>
        <color theme="1"/>
        <rFont val="Calibri"/>
        <family val="2"/>
        <charset val="204"/>
        <scheme val="minor"/>
      </rPr>
      <t xml:space="preserve"> на тонометр механический с мет. Впускным Клапаном,  без спускного клапана </t>
    </r>
  </si>
  <si>
    <r>
      <t xml:space="preserve">Груша резиновая (нагнетатель) импортная на тонометр механический </t>
    </r>
    <r>
      <rPr>
        <b/>
        <sz val="10"/>
        <color indexed="8"/>
        <rFont val="Calibri"/>
        <family val="2"/>
        <charset val="204"/>
      </rPr>
      <t>с</t>
    </r>
    <r>
      <rPr>
        <sz val="10"/>
        <color theme="1"/>
        <rFont val="Calibri"/>
        <family val="2"/>
        <charset val="204"/>
        <scheme val="minor"/>
      </rPr>
      <t xml:space="preserve"> клапаном  ПЛАСТИК</t>
    </r>
  </si>
  <si>
    <r>
      <t xml:space="preserve">Манжета  </t>
    </r>
    <r>
      <rPr>
        <b/>
        <sz val="14"/>
        <color theme="1"/>
        <rFont val="Times New Roman"/>
        <family val="1"/>
        <charset val="204"/>
      </rPr>
      <t>Microlife классик</t>
    </r>
    <r>
      <rPr>
        <sz val="11"/>
        <color theme="1"/>
        <rFont val="Times New Roman"/>
        <family val="1"/>
        <charset val="204"/>
      </rPr>
      <t xml:space="preserve"> 22-32 см. на 1 трубку </t>
    </r>
    <r>
      <rPr>
        <b/>
        <sz val="11"/>
        <color theme="1"/>
        <rFont val="Times New Roman"/>
        <family val="1"/>
        <charset val="204"/>
      </rPr>
      <t>камера ПВХ  Заменяемая</t>
    </r>
  </si>
  <si>
    <t>Цена РОЗ</t>
  </si>
  <si>
    <r>
      <t xml:space="preserve">Груша резиновая (нагнетатель) импортная на тонометр механический </t>
    </r>
    <r>
      <rPr>
        <b/>
        <sz val="10"/>
        <color indexed="8"/>
        <rFont val="Calibri"/>
        <family val="2"/>
        <charset val="204"/>
      </rPr>
      <t>с</t>
    </r>
    <r>
      <rPr>
        <sz val="10"/>
        <color theme="1"/>
        <rFont val="Calibri"/>
        <family val="2"/>
        <charset val="204"/>
        <scheme val="minor"/>
      </rPr>
      <t xml:space="preserve"> клапаном  МЕТАЛЛ</t>
    </r>
  </si>
  <si>
    <t>Манжета  для эл. тоном.  (22-36 см.) GAMMA (cерая)</t>
  </si>
  <si>
    <t>Манжета  для эл. тоном. (22-32 см.) GAMMA (cерая)</t>
  </si>
  <si>
    <t xml:space="preserve">Манжета  ЛЮКС для электронного  тонометра на  плече  (22-32 см.) </t>
  </si>
  <si>
    <r>
      <t>Манжета</t>
    </r>
    <r>
      <rPr>
        <sz val="11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УНИВЕРСАЛЬНАЯ</t>
    </r>
    <r>
      <rPr>
        <sz val="11"/>
        <color theme="1"/>
        <rFont val="Times New Roman"/>
        <family val="1"/>
        <charset val="204"/>
      </rPr>
      <t xml:space="preserve">  для электронного  тонометра большая (22-42 см.) </t>
    </r>
  </si>
  <si>
    <r>
      <t xml:space="preserve">Камера латексная (резиновая) </t>
    </r>
    <r>
      <rPr>
        <b/>
        <sz val="10"/>
        <color rgb="FF00B050"/>
        <rFont val="Times New Roman"/>
        <family val="1"/>
        <charset val="204"/>
      </rPr>
      <t>ЗЕЛЁНАЯ</t>
    </r>
    <r>
      <rPr>
        <sz val="10"/>
        <color theme="1"/>
        <rFont val="Times New Roman"/>
        <family val="1"/>
        <charset val="204"/>
      </rPr>
      <t xml:space="preserve"> 2-х трубочная в силиконовой смазке 22*12см.</t>
    </r>
  </si>
  <si>
    <r>
      <t xml:space="preserve">Камера латексная (резиновая) </t>
    </r>
    <r>
      <rPr>
        <b/>
        <sz val="10"/>
        <color theme="1"/>
        <rFont val="Times New Roman"/>
        <family val="1"/>
        <charset val="204"/>
      </rPr>
      <t>ЧЁРНАЯ</t>
    </r>
    <r>
      <rPr>
        <sz val="10"/>
        <color theme="1"/>
        <rFont val="Times New Roman"/>
        <family val="1"/>
        <charset val="204"/>
      </rPr>
      <t xml:space="preserve"> 2-х трубочная в силиконовой смазке 22*12см.</t>
    </r>
  </si>
  <si>
    <r>
      <t xml:space="preserve">Камера </t>
    </r>
    <r>
      <rPr>
        <b/>
        <u/>
        <sz val="10"/>
        <color theme="1"/>
        <rFont val="Times New Roman"/>
        <family val="1"/>
        <charset val="204"/>
      </rPr>
      <t xml:space="preserve">увеличенная </t>
    </r>
    <r>
      <rPr>
        <sz val="10"/>
        <color theme="1"/>
        <rFont val="Times New Roman"/>
        <family val="1"/>
        <charset val="204"/>
      </rPr>
      <t>латексная импортная 2-х трубочная в силиконовой смазке 30*15см.</t>
    </r>
  </si>
  <si>
    <t>Пневмокамера для манжеты с 1 длинной трубкой ПВХ (24 * 13 см)</t>
  </si>
  <si>
    <r>
      <t xml:space="preserve">Пневмокамера для манжеты с 1 длинной трубкой ПВХ </t>
    </r>
    <r>
      <rPr>
        <b/>
        <sz val="9"/>
        <color theme="1"/>
        <rFont val="Times New Roman"/>
        <family val="1"/>
        <charset val="204"/>
      </rPr>
      <t xml:space="preserve">в упаковке </t>
    </r>
    <r>
      <rPr>
        <sz val="9"/>
        <color theme="1"/>
        <rFont val="Times New Roman"/>
        <family val="1"/>
        <charset val="204"/>
      </rPr>
      <t>(24*12,5см)</t>
    </r>
  </si>
  <si>
    <r>
      <t xml:space="preserve">Манжета для плеча х/б </t>
    </r>
    <r>
      <rPr>
        <b/>
        <sz val="9"/>
        <color theme="1"/>
        <rFont val="Times New Roman"/>
        <family val="1"/>
        <charset val="204"/>
      </rPr>
      <t>Дитяча</t>
    </r>
    <r>
      <rPr>
        <sz val="9"/>
        <color theme="1"/>
        <rFont val="Times New Roman"/>
        <family val="1"/>
        <charset val="204"/>
      </rPr>
      <t xml:space="preserve"> без кільця, з камерою гумовою 2-х труб., обхват 15-29 см</t>
    </r>
  </si>
  <si>
    <t>Пневмокамера для манжеты с 1 длинной трубкой ПВХ (22 * 12 см)</t>
  </si>
  <si>
    <r>
      <t xml:space="preserve">Груша резиновая </t>
    </r>
    <r>
      <rPr>
        <b/>
        <sz val="10"/>
        <color theme="1"/>
        <rFont val="Calibri"/>
        <family val="2"/>
        <charset val="204"/>
        <scheme val="minor"/>
      </rPr>
      <t>(СТАНДАРТ)</t>
    </r>
    <r>
      <rPr>
        <sz val="10"/>
        <color theme="1"/>
        <rFont val="Calibri"/>
        <family val="2"/>
        <charset val="204"/>
        <scheme val="minor"/>
      </rPr>
      <t xml:space="preserve"> импортная на тонометр </t>
    </r>
    <r>
      <rPr>
        <b/>
        <sz val="10"/>
        <color indexed="8"/>
        <rFont val="Calibri"/>
        <family val="2"/>
        <charset val="204"/>
      </rPr>
      <t xml:space="preserve">с МЕТАЛЛ. Клапаном </t>
    </r>
    <r>
      <rPr>
        <sz val="10"/>
        <color theme="1"/>
        <rFont val="Calibri"/>
        <family val="2"/>
        <charset val="204"/>
        <scheme val="minor"/>
      </rPr>
      <t>+ спускной метал.игольчатый клапан</t>
    </r>
  </si>
  <si>
    <r>
      <t xml:space="preserve">Манжета БЕЗ ПНЕВМОКАМЕРЫ </t>
    </r>
    <r>
      <rPr>
        <b/>
        <sz val="10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нейлон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 xml:space="preserve"> (24-38 см.)  со стальным кольцом Чёрная</t>
    </r>
  </si>
  <si>
    <r>
      <t xml:space="preserve">Манжета БЕЗ ПНЕВМОКАМЕРЫ </t>
    </r>
    <r>
      <rPr>
        <b/>
        <sz val="9"/>
        <color theme="1"/>
        <rFont val="Times New Roman"/>
        <family val="1"/>
        <charset val="204"/>
      </rPr>
      <t xml:space="preserve"> нейлон </t>
    </r>
    <r>
      <rPr>
        <sz val="9"/>
        <color theme="1"/>
        <rFont val="Times New Roman"/>
        <family val="1"/>
        <charset val="204"/>
      </rPr>
      <t xml:space="preserve"> (30-38 см.)  со стальным кольцом Синяя</t>
    </r>
  </si>
  <si>
    <t>Стекло для манометра</t>
  </si>
  <si>
    <r>
      <t xml:space="preserve">Груша резиновая  ТЕСПРО (в упаковке) импортная на тонометр механический </t>
    </r>
    <r>
      <rPr>
        <b/>
        <sz val="10"/>
        <color indexed="8"/>
        <rFont val="Calibri"/>
        <family val="2"/>
        <charset val="204"/>
      </rPr>
      <t>с</t>
    </r>
    <r>
      <rPr>
        <sz val="10"/>
        <color theme="1"/>
        <rFont val="Calibri"/>
        <family val="2"/>
        <charset val="204"/>
        <scheme val="minor"/>
      </rPr>
      <t xml:space="preserve"> клапаном  </t>
    </r>
    <r>
      <rPr>
        <b/>
        <u/>
        <sz val="10"/>
        <color theme="1"/>
        <rFont val="Calibri"/>
        <family val="2"/>
        <charset val="204"/>
        <scheme val="minor"/>
      </rPr>
      <t>металл</t>
    </r>
  </si>
  <si>
    <r>
      <t xml:space="preserve">Адаптер УНИВЕРСАЛЬНЫЙ 6В, 1000 мА </t>
    </r>
    <r>
      <rPr>
        <sz val="10"/>
        <color rgb="FF0070C0"/>
        <rFont val="Calibri"/>
        <family val="2"/>
        <charset val="204"/>
        <scheme val="minor"/>
      </rPr>
      <t xml:space="preserve">для тоном. B. well, Microlife, Medisana AND,  Longevita, GAMMA, OMRON </t>
    </r>
    <r>
      <rPr>
        <sz val="9"/>
        <color rgb="FF0070C0"/>
        <rFont val="Calibri"/>
        <family val="2"/>
        <charset val="204"/>
        <scheme val="minor"/>
      </rPr>
      <t>(толстый и тонкий штекер)</t>
    </r>
  </si>
  <si>
    <t>Манжета  для эл. тоном.  (22-36 см.) cерая</t>
  </si>
  <si>
    <t>Ставьте нужное кол-во ( столбец выделен жёлтым цветом)</t>
  </si>
  <si>
    <t>Сумма заказа внизу (заказ должен быть на сумму от 1000 грн)</t>
  </si>
  <si>
    <t xml:space="preserve">Манжет Норма Мед  с кольцом, с камерой        ПВХ 2-х труб.  24-36 см. </t>
  </si>
  <si>
    <t xml:space="preserve">Манжет Норма Мед  с кольцом, с камерой ЛАТЕКС   2-х труб.  24-36 см. </t>
  </si>
  <si>
    <t xml:space="preserve">Манжета INDEX для электронного  тонометра на  плече большая (32-42 см.) </t>
  </si>
  <si>
    <t>Манжета Cardio Dock каркасна для електронного тонометра на плече стандартна(22-32 см) типу OMRON Comfort</t>
  </si>
  <si>
    <t xml:space="preserve">Груша PVC  (нагнетатель) отечественная на тонометр механический с мет. Впускным Клапаном,  без спускного клапана </t>
  </si>
  <si>
    <t>Манжета 1 трубка N1AR 22-32 см Norma Med</t>
  </si>
  <si>
    <r>
      <rPr>
        <b/>
        <sz val="10"/>
        <color theme="1"/>
        <rFont val="Times New Roman"/>
        <family val="1"/>
        <charset val="204"/>
      </rPr>
      <t>Манжета  для эл. тоном.  (22-32 см.)</t>
    </r>
    <r>
      <rPr>
        <b/>
        <sz val="11"/>
        <color theme="1"/>
        <rFont val="Times New Roman"/>
        <family val="1"/>
        <charset val="204"/>
      </rPr>
      <t xml:space="preserve"> Norma Med (серая)</t>
    </r>
  </si>
  <si>
    <r>
      <t xml:space="preserve">Манжет нейлон  с кольцом, с камерой       ПВХ   2-х труб. </t>
    </r>
    <r>
      <rPr>
        <b/>
        <sz val="10"/>
        <color rgb="FF0070C0"/>
        <rFont val="Times New Roman"/>
        <family val="1"/>
        <charset val="204"/>
      </rPr>
      <t xml:space="preserve"> 24-36 см.</t>
    </r>
    <r>
      <rPr>
        <b/>
        <sz val="10"/>
        <color theme="1"/>
        <rFont val="Times New Roman"/>
        <family val="1"/>
        <charset val="204"/>
      </rPr>
      <t xml:space="preserve"> </t>
    </r>
  </si>
  <si>
    <r>
      <t xml:space="preserve">Манжет нейлон  с кольцом, с камерой ЛАТЕКС   2-х труб. </t>
    </r>
    <r>
      <rPr>
        <b/>
        <sz val="10"/>
        <color rgb="FF0070C0"/>
        <rFont val="Times New Roman"/>
        <family val="1"/>
        <charset val="204"/>
      </rPr>
      <t xml:space="preserve"> 24-36 см.</t>
    </r>
    <r>
      <rPr>
        <b/>
        <sz val="10"/>
        <color theme="1"/>
        <rFont val="Times New Roman"/>
        <family val="1"/>
        <charset val="204"/>
      </rPr>
      <t xml:space="preserve"> </t>
    </r>
  </si>
  <si>
    <t>моб. (093) 767-88-25</t>
  </si>
  <si>
    <t>моб. (066) 317-88-20</t>
  </si>
  <si>
    <r>
      <t xml:space="preserve">Адаптер 6В, 1000 мА </t>
    </r>
    <r>
      <rPr>
        <sz val="10"/>
        <color rgb="FF0070C0"/>
        <rFont val="Calibri"/>
        <family val="2"/>
        <charset val="204"/>
        <scheme val="minor"/>
      </rPr>
      <t>для тонометров марок GAMMA, OMRON (тонкий штекер)</t>
    </r>
  </si>
  <si>
    <t>Адаптер 6В, 1000 мА для тонометров марок B. well, Microlife, Medisana AND,  Longevita, GAMMA (толстый штекер 5 мм.)</t>
  </si>
  <si>
    <r>
      <t xml:space="preserve">Манжета </t>
    </r>
    <r>
      <rPr>
        <b/>
        <sz val="11"/>
        <color theme="1"/>
        <rFont val="Times New Roman"/>
        <family val="1"/>
        <charset val="204"/>
      </rPr>
      <t>pro medica</t>
    </r>
    <r>
      <rPr>
        <sz val="11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УНИВЕРСАЛЬНАЯ</t>
    </r>
    <r>
      <rPr>
        <sz val="11"/>
        <color theme="1"/>
        <rFont val="Times New Roman"/>
        <family val="1"/>
        <charset val="204"/>
      </rPr>
      <t xml:space="preserve">  для электронного  тонометра большая (22-42 см.)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</si>
</sst>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22]General"/>
  </numFmts>
  <fonts count="37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u/>
      <sz val="8.8000000000000007"/>
      <color theme="10"/>
      <name val="Calibri"/>
      <family val="2"/>
      <charset val="204"/>
    </font>
    <font>
      <u/>
      <sz val="18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u/>
      <sz val="10"/>
      <color theme="1"/>
      <name val="Times New Roman"/>
      <family val="1"/>
      <charset val="204"/>
    </font>
    <font>
      <b/>
      <u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u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8.8000000000000007"/>
      <color rgb="FF0000FF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color rgb="FF00B050"/>
      <name val="Times New Roman"/>
      <family val="1"/>
      <charset val="204"/>
    </font>
    <font>
      <b/>
      <sz val="10"/>
      <color rgb="FF00B05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color rgb="FF0070C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21" fillId="0" borderId="0"/>
    <xf numFmtId="164" fontId="22" fillId="0" borderId="0"/>
  </cellStyleXfs>
  <cellXfs count="62">
    <xf numFmtId="0" fontId="0" fillId="0" borderId="0" xfId="0"/>
    <xf numFmtId="0" fontId="0" fillId="0" borderId="1" xfId="0" applyBorder="1" applyAlignment="1">
      <alignment vertical="center" wrapText="1"/>
    </xf>
    <xf numFmtId="0" fontId="0" fillId="2" borderId="0" xfId="0" applyFill="1"/>
    <xf numFmtId="0" fontId="0" fillId="3" borderId="1" xfId="0" applyFill="1" applyBorder="1"/>
    <xf numFmtId="0" fontId="0" fillId="3" borderId="0" xfId="0" applyFill="1"/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center" wrapText="1"/>
    </xf>
    <xf numFmtId="0" fontId="4" fillId="0" borderId="0" xfId="0" applyFont="1"/>
    <xf numFmtId="0" fontId="6" fillId="0" borderId="0" xfId="1" applyFont="1" applyAlignment="1" applyProtection="1"/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right"/>
    </xf>
    <xf numFmtId="2" fontId="0" fillId="0" borderId="0" xfId="0" applyNumberFormat="1"/>
    <xf numFmtId="0" fontId="8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1" xfId="0" applyBorder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8" fillId="4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8" fillId="3" borderId="1" xfId="0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25" fillId="0" borderId="0" xfId="0" applyFont="1"/>
    <xf numFmtId="0" fontId="7" fillId="0" borderId="0" xfId="0" applyFont="1"/>
    <xf numFmtId="0" fontId="8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vertical="top" wrapText="1"/>
    </xf>
    <xf numFmtId="0" fontId="0" fillId="0" borderId="0" xfId="0" applyFill="1"/>
    <xf numFmtId="0" fontId="2" fillId="0" borderId="6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2" fillId="0" borderId="7" xfId="0" applyFont="1" applyFill="1" applyBorder="1" applyAlignment="1">
      <alignment vertical="top" wrapText="1"/>
    </xf>
    <xf numFmtId="2" fontId="27" fillId="0" borderId="1" xfId="0" applyNumberFormat="1" applyFont="1" applyBorder="1" applyAlignment="1">
      <alignment horizontal="center" vertical="center" wrapText="1"/>
    </xf>
    <xf numFmtId="2" fontId="17" fillId="5" borderId="1" xfId="0" applyNumberFormat="1" applyFont="1" applyFill="1" applyBorder="1" applyAlignment="1">
      <alignment horizontal="center"/>
    </xf>
    <xf numFmtId="0" fontId="28" fillId="0" borderId="1" xfId="0" applyFont="1" applyBorder="1" applyAlignment="1">
      <alignment vertical="center" wrapText="1"/>
    </xf>
    <xf numFmtId="2" fontId="28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164" fontId="26" fillId="5" borderId="3" xfId="2" applyFont="1" applyFill="1" applyBorder="1" applyAlignment="1">
      <alignment horizontal="center" vertical="center" wrapText="1"/>
    </xf>
    <xf numFmtId="164" fontId="26" fillId="5" borderId="4" xfId="2" applyFont="1" applyFill="1" applyBorder="1" applyAlignment="1">
      <alignment horizontal="center" vertical="center" wrapText="1"/>
    </xf>
    <xf numFmtId="164" fontId="26" fillId="5" borderId="3" xfId="2" applyFont="1" applyFill="1" applyBorder="1" applyAlignment="1">
      <alignment horizontal="center" vertical="center"/>
    </xf>
    <xf numFmtId="2" fontId="32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0" fontId="0" fillId="0" borderId="7" xfId="0" applyBorder="1" applyAlignment="1">
      <alignment horizontal="center"/>
    </xf>
    <xf numFmtId="0" fontId="17" fillId="0" borderId="1" xfId="0" applyFont="1" applyBorder="1" applyAlignment="1">
      <alignment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</cellXfs>
  <cellStyles count="4">
    <cellStyle name="Excel Built-in Hyperlink" xfId="3" xr:uid="{00000000-0005-0000-0000-000000000000}"/>
    <cellStyle name="Excel Built-in Normal" xfId="2" xr:uid="{00000000-0005-0000-0000-000001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gif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262593</xdr:colOff>
      <xdr:row>14</xdr:row>
      <xdr:rowOff>324833</xdr:rowOff>
    </xdr:from>
    <xdr:to>
      <xdr:col>1</xdr:col>
      <xdr:colOff>800755</xdr:colOff>
      <xdr:row>15</xdr:row>
      <xdr:rowOff>287201</xdr:rowOff>
    </xdr:to>
    <xdr:pic>
      <xdr:nvPicPr>
        <xdr:cNvPr id="1583" name="Рисунок 20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358" y="5628951"/>
          <a:ext cx="538162" cy="298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141567</xdr:colOff>
      <xdr:row>17</xdr:row>
      <xdr:rowOff>321702</xdr:rowOff>
    </xdr:from>
    <xdr:to>
      <xdr:col>1</xdr:col>
      <xdr:colOff>486508</xdr:colOff>
      <xdr:row>18</xdr:row>
      <xdr:rowOff>242794</xdr:rowOff>
    </xdr:to>
    <xdr:pic>
      <xdr:nvPicPr>
        <xdr:cNvPr id="1584" name="Рисунок 10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332" y="5915305"/>
          <a:ext cx="344941" cy="247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511969</xdr:colOff>
      <xdr:row>20</xdr:row>
      <xdr:rowOff>40483</xdr:rowOff>
    </xdr:from>
    <xdr:to>
      <xdr:col>1</xdr:col>
      <xdr:colOff>900153</xdr:colOff>
      <xdr:row>20</xdr:row>
      <xdr:rowOff>252415</xdr:rowOff>
    </xdr:to>
    <xdr:pic>
      <xdr:nvPicPr>
        <xdr:cNvPr id="1585" name="Рисунок 32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2469" y="7708108"/>
          <a:ext cx="388184" cy="21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159544</xdr:colOff>
      <xdr:row>21</xdr:row>
      <xdr:rowOff>28576</xdr:rowOff>
    </xdr:from>
    <xdr:to>
      <xdr:col>1</xdr:col>
      <xdr:colOff>448337</xdr:colOff>
      <xdr:row>21</xdr:row>
      <xdr:rowOff>309564</xdr:rowOff>
    </xdr:to>
    <xdr:pic>
      <xdr:nvPicPr>
        <xdr:cNvPr id="1586" name="Рисунок 33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0044" y="7981951"/>
          <a:ext cx="288793" cy="280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406260</xdr:colOff>
      <xdr:row>29</xdr:row>
      <xdr:rowOff>63873</xdr:rowOff>
    </xdr:from>
    <xdr:to>
      <xdr:col>1</xdr:col>
      <xdr:colOff>765290</xdr:colOff>
      <xdr:row>29</xdr:row>
      <xdr:rowOff>317500</xdr:rowOff>
    </xdr:to>
    <xdr:pic>
      <xdr:nvPicPr>
        <xdr:cNvPr id="1588" name="Рисунок 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3025" y="9028579"/>
          <a:ext cx="359030" cy="25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434226</xdr:colOff>
      <xdr:row>40</xdr:row>
      <xdr:rowOff>13774</xdr:rowOff>
    </xdr:from>
    <xdr:to>
      <xdr:col>1</xdr:col>
      <xdr:colOff>922382</xdr:colOff>
      <xdr:row>41</xdr:row>
      <xdr:rowOff>0</xdr:rowOff>
    </xdr:to>
    <xdr:pic>
      <xdr:nvPicPr>
        <xdr:cNvPr id="1589" name="Рисунок 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0991" y="11639877"/>
          <a:ext cx="488156" cy="424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327166</xdr:colOff>
      <xdr:row>24</xdr:row>
      <xdr:rowOff>257176</xdr:rowOff>
    </xdr:from>
    <xdr:to>
      <xdr:col>1</xdr:col>
      <xdr:colOff>641490</xdr:colOff>
      <xdr:row>25</xdr:row>
      <xdr:rowOff>240226</xdr:rowOff>
    </xdr:to>
    <xdr:pic>
      <xdr:nvPicPr>
        <xdr:cNvPr id="1591" name="Рисунок 17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3931" y="8213352"/>
          <a:ext cx="314324" cy="309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474803</xdr:colOff>
      <xdr:row>23</xdr:row>
      <xdr:rowOff>10272</xdr:rowOff>
    </xdr:from>
    <xdr:to>
      <xdr:col>1</xdr:col>
      <xdr:colOff>900093</xdr:colOff>
      <xdr:row>24</xdr:row>
      <xdr:rowOff>9477</xdr:rowOff>
    </xdr:to>
    <xdr:pic>
      <xdr:nvPicPr>
        <xdr:cNvPr id="1592" name="Рисунок 1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568" y="7452846"/>
          <a:ext cx="425290" cy="31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244428</xdr:colOff>
      <xdr:row>36</xdr:row>
      <xdr:rowOff>29879</xdr:rowOff>
    </xdr:from>
    <xdr:to>
      <xdr:col>1</xdr:col>
      <xdr:colOff>891998</xdr:colOff>
      <xdr:row>37</xdr:row>
      <xdr:rowOff>326836</xdr:rowOff>
    </xdr:to>
    <xdr:pic>
      <xdr:nvPicPr>
        <xdr:cNvPr id="1593" name="Рисунок 1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1193" y="11721350"/>
          <a:ext cx="647570" cy="651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600077</xdr:colOff>
      <xdr:row>17</xdr:row>
      <xdr:rowOff>16670</xdr:rowOff>
    </xdr:from>
    <xdr:to>
      <xdr:col>1</xdr:col>
      <xdr:colOff>905473</xdr:colOff>
      <xdr:row>18</xdr:row>
      <xdr:rowOff>6538</xdr:rowOff>
    </xdr:to>
    <xdr:pic>
      <xdr:nvPicPr>
        <xdr:cNvPr id="1594" name="Рисунок 2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7" y="7017545"/>
          <a:ext cx="305396" cy="316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268943</xdr:colOff>
      <xdr:row>33</xdr:row>
      <xdr:rowOff>27644</xdr:rowOff>
    </xdr:from>
    <xdr:to>
      <xdr:col>1</xdr:col>
      <xdr:colOff>634138</xdr:colOff>
      <xdr:row>34</xdr:row>
      <xdr:rowOff>38524</xdr:rowOff>
    </xdr:to>
    <xdr:pic>
      <xdr:nvPicPr>
        <xdr:cNvPr id="1600" name="Рисунок 5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5708" y="10168968"/>
          <a:ext cx="365195" cy="375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10564</xdr:colOff>
      <xdr:row>58</xdr:row>
      <xdr:rowOff>5138</xdr:rowOff>
    </xdr:from>
    <xdr:to>
      <xdr:col>1</xdr:col>
      <xdr:colOff>410058</xdr:colOff>
      <xdr:row>59</xdr:row>
      <xdr:rowOff>79842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7329" y="20082344"/>
          <a:ext cx="399494" cy="270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407148</xdr:colOff>
      <xdr:row>50</xdr:row>
      <xdr:rowOff>37119</xdr:rowOff>
    </xdr:from>
    <xdr:to>
      <xdr:col>1</xdr:col>
      <xdr:colOff>942929</xdr:colOff>
      <xdr:row>50</xdr:row>
      <xdr:rowOff>340090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8854" y="16278178"/>
          <a:ext cx="535781" cy="302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297658</xdr:colOff>
      <xdr:row>5</xdr:row>
      <xdr:rowOff>47626</xdr:rowOff>
    </xdr:from>
    <xdr:to>
      <xdr:col>1</xdr:col>
      <xdr:colOff>607219</xdr:colOff>
      <xdr:row>5</xdr:row>
      <xdr:rowOff>357187</xdr:rowOff>
    </xdr:to>
    <xdr:pic>
      <xdr:nvPicPr>
        <xdr:cNvPr id="5" name="Picture 2" descr="Механический тонометр Tespro ВК2001-300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8158" y="1250157"/>
          <a:ext cx="309561" cy="30956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304800</xdr:colOff>
      <xdr:row>10</xdr:row>
      <xdr:rowOff>304800</xdr:rowOff>
    </xdr:to>
    <xdr:sp macro="" textlink="">
      <xdr:nvSpPr>
        <xdr:cNvPr id="6" name="AutoShape 1" descr="Тонометр автоматический ВК 600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8391525" y="2466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505666</xdr:colOff>
      <xdr:row>10</xdr:row>
      <xdr:rowOff>108793</xdr:rowOff>
    </xdr:from>
    <xdr:to>
      <xdr:col>1</xdr:col>
      <xdr:colOff>870158</xdr:colOff>
      <xdr:row>10</xdr:row>
      <xdr:rowOff>373529</xdr:rowOff>
    </xdr:to>
    <xdr:pic>
      <xdr:nvPicPr>
        <xdr:cNvPr id="33" name="Рисунок 2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2431" y="2602102"/>
          <a:ext cx="364492" cy="264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120231</xdr:colOff>
      <xdr:row>11</xdr:row>
      <xdr:rowOff>51129</xdr:rowOff>
    </xdr:from>
    <xdr:to>
      <xdr:col>1</xdr:col>
      <xdr:colOff>512688</xdr:colOff>
      <xdr:row>11</xdr:row>
      <xdr:rowOff>336176</xdr:rowOff>
    </xdr:to>
    <xdr:pic>
      <xdr:nvPicPr>
        <xdr:cNvPr id="34" name="Рисунок 2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6996" y="2936644"/>
          <a:ext cx="392457" cy="285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554867</xdr:colOff>
      <xdr:row>58</xdr:row>
      <xdr:rowOff>191902</xdr:rowOff>
    </xdr:from>
    <xdr:to>
      <xdr:col>1</xdr:col>
      <xdr:colOff>910478</xdr:colOff>
      <xdr:row>60</xdr:row>
      <xdr:rowOff>53601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41632" y="19615431"/>
          <a:ext cx="355611" cy="3099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410650</xdr:colOff>
      <xdr:row>31</xdr:row>
      <xdr:rowOff>119063</xdr:rowOff>
    </xdr:from>
    <xdr:to>
      <xdr:col>1</xdr:col>
      <xdr:colOff>930287</xdr:colOff>
      <xdr:row>31</xdr:row>
      <xdr:rowOff>351117</xdr:rowOff>
    </xdr:to>
    <xdr:pic>
      <xdr:nvPicPr>
        <xdr:cNvPr id="39" name="Рисунок 4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2356" y="11676063"/>
          <a:ext cx="519637" cy="232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184898</xdr:colOff>
      <xdr:row>55</xdr:row>
      <xdr:rowOff>45991</xdr:rowOff>
    </xdr:from>
    <xdr:to>
      <xdr:col>1</xdr:col>
      <xdr:colOff>799353</xdr:colOff>
      <xdr:row>55</xdr:row>
      <xdr:rowOff>324384</xdr:rowOff>
    </xdr:to>
    <xdr:pic>
      <xdr:nvPicPr>
        <xdr:cNvPr id="40" name="Рисунок 43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6604" y="17796109"/>
          <a:ext cx="614455" cy="278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73539</xdr:colOff>
      <xdr:row>30</xdr:row>
      <xdr:rowOff>4203</xdr:rowOff>
    </xdr:from>
    <xdr:to>
      <xdr:col>1</xdr:col>
      <xdr:colOff>382706</xdr:colOff>
      <xdr:row>30</xdr:row>
      <xdr:rowOff>252132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0304" y="9566556"/>
          <a:ext cx="309167" cy="24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144976</xdr:colOff>
      <xdr:row>6</xdr:row>
      <xdr:rowOff>23815</xdr:rowOff>
    </xdr:from>
    <xdr:to>
      <xdr:col>1</xdr:col>
      <xdr:colOff>473816</xdr:colOff>
      <xdr:row>6</xdr:row>
      <xdr:rowOff>354855</xdr:rowOff>
    </xdr:to>
    <xdr:pic>
      <xdr:nvPicPr>
        <xdr:cNvPr id="43" name="Picture 1" descr="Адаптер Универсальный для тонометров Microlife, Gamma, B.Well  АnD, Longevita, фото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31741" y="2339697"/>
          <a:ext cx="328840" cy="331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474149</xdr:colOff>
      <xdr:row>34</xdr:row>
      <xdr:rowOff>57898</xdr:rowOff>
    </xdr:from>
    <xdr:to>
      <xdr:col>1</xdr:col>
      <xdr:colOff>967480</xdr:colOff>
      <xdr:row>34</xdr:row>
      <xdr:rowOff>379367</xdr:rowOff>
    </xdr:to>
    <xdr:pic>
      <xdr:nvPicPr>
        <xdr:cNvPr id="8" name="Picture 2" descr="Манжета Microlife нейлоновая для взрослых с кольцом. Окружность руки от 22 до 32 см.  на 2 трубки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75855" y="12354486"/>
          <a:ext cx="493331" cy="3214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138442</xdr:colOff>
      <xdr:row>28</xdr:row>
      <xdr:rowOff>32684</xdr:rowOff>
    </xdr:from>
    <xdr:to>
      <xdr:col>1</xdr:col>
      <xdr:colOff>507534</xdr:colOff>
      <xdr:row>28</xdr:row>
      <xdr:rowOff>319447</xdr:rowOff>
    </xdr:to>
    <xdr:pic>
      <xdr:nvPicPr>
        <xdr:cNvPr id="9" name="Picture 1" descr="Пневмокамера для манжеты с 1 длинной трубкой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0148" y="9826625"/>
          <a:ext cx="369092" cy="286763"/>
        </a:xfrm>
        <a:prstGeom prst="rect">
          <a:avLst/>
        </a:prstGeom>
        <a:noFill/>
      </xdr:spPr>
    </xdr:pic>
    <xdr:clientData/>
  </xdr:twoCellAnchor>
  <xdr:twoCellAnchor>
    <xdr:from>
      <xdr:col>1</xdr:col>
      <xdr:colOff>511034</xdr:colOff>
      <xdr:row>14</xdr:row>
      <xdr:rowOff>17042</xdr:rowOff>
    </xdr:from>
    <xdr:to>
      <xdr:col>2</xdr:col>
      <xdr:colOff>12652</xdr:colOff>
      <xdr:row>14</xdr:row>
      <xdr:rowOff>315586</xdr:rowOff>
    </xdr:to>
    <xdr:pic>
      <xdr:nvPicPr>
        <xdr:cNvPr id="48" name="Рисунок 2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7799" y="5321160"/>
          <a:ext cx="538162" cy="298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338977</xdr:colOff>
      <xdr:row>12</xdr:row>
      <xdr:rowOff>93382</xdr:rowOff>
    </xdr:from>
    <xdr:to>
      <xdr:col>1</xdr:col>
      <xdr:colOff>792405</xdr:colOff>
      <xdr:row>12</xdr:row>
      <xdr:rowOff>392206</xdr:rowOff>
    </xdr:to>
    <xdr:pic>
      <xdr:nvPicPr>
        <xdr:cNvPr id="49" name="Рисунок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5742" y="3380441"/>
          <a:ext cx="453428" cy="298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89647</xdr:colOff>
      <xdr:row>24</xdr:row>
      <xdr:rowOff>7470</xdr:rowOff>
    </xdr:from>
    <xdr:to>
      <xdr:col>1</xdr:col>
      <xdr:colOff>514937</xdr:colOff>
      <xdr:row>24</xdr:row>
      <xdr:rowOff>324175</xdr:rowOff>
    </xdr:to>
    <xdr:pic>
      <xdr:nvPicPr>
        <xdr:cNvPr id="47" name="Рисунок 1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1353" y="9091705"/>
          <a:ext cx="425290" cy="31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171823</xdr:colOff>
      <xdr:row>56</xdr:row>
      <xdr:rowOff>37353</xdr:rowOff>
    </xdr:from>
    <xdr:to>
      <xdr:col>1</xdr:col>
      <xdr:colOff>885768</xdr:colOff>
      <xdr:row>56</xdr:row>
      <xdr:rowOff>289485</xdr:rowOff>
    </xdr:to>
    <xdr:pic>
      <xdr:nvPicPr>
        <xdr:cNvPr id="52" name="Рисунок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8588" y="19488897"/>
          <a:ext cx="713945" cy="252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112761</xdr:colOff>
      <xdr:row>32</xdr:row>
      <xdr:rowOff>59533</xdr:rowOff>
    </xdr:from>
    <xdr:to>
      <xdr:col>1</xdr:col>
      <xdr:colOff>529480</xdr:colOff>
      <xdr:row>32</xdr:row>
      <xdr:rowOff>295177</xdr:rowOff>
    </xdr:to>
    <xdr:pic>
      <xdr:nvPicPr>
        <xdr:cNvPr id="54" name="Pictur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4467" y="11990062"/>
          <a:ext cx="416719" cy="2356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564031</xdr:colOff>
      <xdr:row>54</xdr:row>
      <xdr:rowOff>33621</xdr:rowOff>
    </xdr:from>
    <xdr:to>
      <xdr:col>1</xdr:col>
      <xdr:colOff>1006992</xdr:colOff>
      <xdr:row>54</xdr:row>
      <xdr:rowOff>362325</xdr:rowOff>
    </xdr:to>
    <xdr:pic>
      <xdr:nvPicPr>
        <xdr:cNvPr id="50" name="Рисунок 49" descr="Манжета GAMMA УНИВЕРСАЛЬНАЯ взрослая с кольцом  Окружность руки от 22 до 42 см.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6" y="18187150"/>
          <a:ext cx="442961" cy="328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74708</xdr:colOff>
      <xdr:row>0</xdr:row>
      <xdr:rowOff>9339</xdr:rowOff>
    </xdr:from>
    <xdr:to>
      <xdr:col>8</xdr:col>
      <xdr:colOff>288919</xdr:colOff>
      <xdr:row>3</xdr:row>
      <xdr:rowOff>102720</xdr:rowOff>
    </xdr:to>
    <xdr:pic>
      <xdr:nvPicPr>
        <xdr:cNvPr id="58" name="Picture 1" descr="http://qrcoder.ru/code/?https%3A%2F%2Fstethoscope.com.ua%2Fg2240867-tonometry-manzhety-tonometram&amp;4&amp;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21620" y="9339"/>
          <a:ext cx="802520" cy="7190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633134</xdr:colOff>
      <xdr:row>45</xdr:row>
      <xdr:rowOff>68731</xdr:rowOff>
    </xdr:from>
    <xdr:to>
      <xdr:col>1</xdr:col>
      <xdr:colOff>891847</xdr:colOff>
      <xdr:row>45</xdr:row>
      <xdr:rowOff>326838</xdr:rowOff>
    </xdr:to>
    <xdr:pic>
      <xdr:nvPicPr>
        <xdr:cNvPr id="55" name="Рисунок 54" descr="Манжета GAMMA нейлоновая для взрослых с кольцом. Окружность руки от 22 до 32 см.  на 1 трубку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899" y="14785790"/>
          <a:ext cx="258713" cy="25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11</xdr:col>
      <xdr:colOff>304800</xdr:colOff>
      <xdr:row>53</xdr:row>
      <xdr:rowOff>304800</xdr:rowOff>
    </xdr:to>
    <xdr:sp macro="" textlink="">
      <xdr:nvSpPr>
        <xdr:cNvPr id="4" name="AutoShape 1" descr="Манжета DR. FREI УНИВЕРСАЛЬНАЯ взрослая с кольцом  Окружность руки от 22 до 42 см.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34325" y="168687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74705</xdr:colOff>
      <xdr:row>53</xdr:row>
      <xdr:rowOff>46692</xdr:rowOff>
    </xdr:from>
    <xdr:to>
      <xdr:col>1</xdr:col>
      <xdr:colOff>466912</xdr:colOff>
      <xdr:row>54</xdr:row>
      <xdr:rowOff>10117</xdr:rowOff>
    </xdr:to>
    <xdr:pic>
      <xdr:nvPicPr>
        <xdr:cNvPr id="1026" name="Picture 2" descr="Манжета DR. FREI УНИВЕРСАЛЬНАЯ взрослая с кольцом  Окружность руки от 22 до 42 см.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61470" y="17826692"/>
          <a:ext cx="392207" cy="3182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74706</xdr:colOff>
      <xdr:row>35</xdr:row>
      <xdr:rowOff>56029</xdr:rowOff>
    </xdr:from>
    <xdr:to>
      <xdr:col>1</xdr:col>
      <xdr:colOff>568037</xdr:colOff>
      <xdr:row>35</xdr:row>
      <xdr:rowOff>377498</xdr:rowOff>
    </xdr:to>
    <xdr:pic>
      <xdr:nvPicPr>
        <xdr:cNvPr id="63" name="Picture 2" descr="Манжета Microlife нейлоновая для взрослых с кольцом. Окружность руки от 22 до 32 см.  на 2 трубки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1471" y="11187205"/>
          <a:ext cx="493331" cy="3214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560294</xdr:colOff>
      <xdr:row>48</xdr:row>
      <xdr:rowOff>46691</xdr:rowOff>
    </xdr:from>
    <xdr:to>
      <xdr:col>1</xdr:col>
      <xdr:colOff>994801</xdr:colOff>
      <xdr:row>48</xdr:row>
      <xdr:rowOff>354853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47059" y="15940367"/>
          <a:ext cx="434507" cy="3081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121397</xdr:colOff>
      <xdr:row>15</xdr:row>
      <xdr:rowOff>308162</xdr:rowOff>
    </xdr:from>
    <xdr:to>
      <xdr:col>1</xdr:col>
      <xdr:colOff>426793</xdr:colOff>
      <xdr:row>16</xdr:row>
      <xdr:rowOff>307368</xdr:rowOff>
    </xdr:to>
    <xdr:pic>
      <xdr:nvPicPr>
        <xdr:cNvPr id="56" name="Рисунок 2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8162" y="5948456"/>
          <a:ext cx="305396" cy="316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438898</xdr:colOff>
      <xdr:row>42</xdr:row>
      <xdr:rowOff>56030</xdr:rowOff>
    </xdr:from>
    <xdr:to>
      <xdr:col>1</xdr:col>
      <xdr:colOff>954170</xdr:colOff>
      <xdr:row>42</xdr:row>
      <xdr:rowOff>289486</xdr:rowOff>
    </xdr:to>
    <xdr:pic>
      <xdr:nvPicPr>
        <xdr:cNvPr id="61" name="Рисунок 4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5663" y="13194927"/>
          <a:ext cx="515272" cy="23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121397</xdr:colOff>
      <xdr:row>13</xdr:row>
      <xdr:rowOff>93382</xdr:rowOff>
    </xdr:from>
    <xdr:to>
      <xdr:col>1</xdr:col>
      <xdr:colOff>659559</xdr:colOff>
      <xdr:row>13</xdr:row>
      <xdr:rowOff>391926</xdr:rowOff>
    </xdr:to>
    <xdr:pic>
      <xdr:nvPicPr>
        <xdr:cNvPr id="65" name="Рисунок 20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162" y="4874558"/>
          <a:ext cx="538162" cy="298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168088</xdr:colOff>
      <xdr:row>46</xdr:row>
      <xdr:rowOff>28015</xdr:rowOff>
    </xdr:from>
    <xdr:to>
      <xdr:col>1</xdr:col>
      <xdr:colOff>429559</xdr:colOff>
      <xdr:row>46</xdr:row>
      <xdr:rowOff>288874</xdr:rowOff>
    </xdr:to>
    <xdr:pic>
      <xdr:nvPicPr>
        <xdr:cNvPr id="67" name="Рисунок 66" descr="Манжета GAMMA нейлоновая для взрослых с кольцом. Окружность руки от 22 до 32 см.  на 1 трубку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53" y="15118603"/>
          <a:ext cx="261471" cy="260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149413</xdr:colOff>
      <xdr:row>44</xdr:row>
      <xdr:rowOff>37353</xdr:rowOff>
    </xdr:from>
    <xdr:to>
      <xdr:col>1</xdr:col>
      <xdr:colOff>578971</xdr:colOff>
      <xdr:row>45</xdr:row>
      <xdr:rowOff>22251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6178" y="14399559"/>
          <a:ext cx="429558" cy="33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182890</xdr:colOff>
      <xdr:row>50</xdr:row>
      <xdr:rowOff>339920</xdr:rowOff>
    </xdr:from>
    <xdr:to>
      <xdr:col>1</xdr:col>
      <xdr:colOff>569632</xdr:colOff>
      <xdr:row>51</xdr:row>
      <xdr:rowOff>321192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flipV="1">
          <a:off x="369655" y="17344846"/>
          <a:ext cx="386742" cy="326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65367</xdr:colOff>
      <xdr:row>22</xdr:row>
      <xdr:rowOff>0</xdr:rowOff>
    </xdr:from>
    <xdr:to>
      <xdr:col>1</xdr:col>
      <xdr:colOff>490657</xdr:colOff>
      <xdr:row>22</xdr:row>
      <xdr:rowOff>316705</xdr:rowOff>
    </xdr:to>
    <xdr:pic>
      <xdr:nvPicPr>
        <xdr:cNvPr id="66" name="Рисунок 1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2132" y="7330515"/>
          <a:ext cx="425290" cy="31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550956</xdr:colOff>
      <xdr:row>27</xdr:row>
      <xdr:rowOff>46691</xdr:rowOff>
    </xdr:from>
    <xdr:to>
      <xdr:col>1</xdr:col>
      <xdr:colOff>920048</xdr:colOff>
      <xdr:row>27</xdr:row>
      <xdr:rowOff>333454</xdr:rowOff>
    </xdr:to>
    <xdr:pic>
      <xdr:nvPicPr>
        <xdr:cNvPr id="57" name="Picture 1" descr="Пневмокамера для манжеты с 1 длинной трубкой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7721" y="8665882"/>
          <a:ext cx="369092" cy="2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149412</xdr:colOff>
      <xdr:row>26</xdr:row>
      <xdr:rowOff>1</xdr:rowOff>
    </xdr:from>
    <xdr:to>
      <xdr:col>1</xdr:col>
      <xdr:colOff>524875</xdr:colOff>
      <xdr:row>27</xdr:row>
      <xdr:rowOff>18676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6177" y="8563163"/>
          <a:ext cx="375463" cy="2988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84044</xdr:colOff>
      <xdr:row>57</xdr:row>
      <xdr:rowOff>18677</xdr:rowOff>
    </xdr:from>
    <xdr:to>
      <xdr:col>1</xdr:col>
      <xdr:colOff>718661</xdr:colOff>
      <xdr:row>57</xdr:row>
      <xdr:rowOff>242794</xdr:rowOff>
    </xdr:to>
    <xdr:pic>
      <xdr:nvPicPr>
        <xdr:cNvPr id="59" name="Рисунок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0809" y="19806398"/>
          <a:ext cx="634617" cy="224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466912</xdr:colOff>
      <xdr:row>18</xdr:row>
      <xdr:rowOff>168088</xdr:rowOff>
    </xdr:from>
    <xdr:to>
      <xdr:col>1</xdr:col>
      <xdr:colOff>664287</xdr:colOff>
      <xdr:row>19</xdr:row>
      <xdr:rowOff>168088</xdr:rowOff>
    </xdr:to>
    <xdr:pic>
      <xdr:nvPicPr>
        <xdr:cNvPr id="1025" name="Picture 1" descr="Скло для манометра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53677" y="6088529"/>
          <a:ext cx="197375" cy="1867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420221</xdr:colOff>
      <xdr:row>47</xdr:row>
      <xdr:rowOff>74707</xdr:rowOff>
    </xdr:from>
    <xdr:to>
      <xdr:col>1</xdr:col>
      <xdr:colOff>899030</xdr:colOff>
      <xdr:row>47</xdr:row>
      <xdr:rowOff>345514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C774FC1-4E9D-4058-9400-5310164CF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86" y="15856325"/>
          <a:ext cx="478809" cy="270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177428</xdr:colOff>
      <xdr:row>38</xdr:row>
      <xdr:rowOff>56030</xdr:rowOff>
    </xdr:from>
    <xdr:to>
      <xdr:col>1</xdr:col>
      <xdr:colOff>789316</xdr:colOff>
      <xdr:row>39</xdr:row>
      <xdr:rowOff>196104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5AF93DB-93EF-4AA1-AD15-7B2ADE68D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4193" y="12457206"/>
          <a:ext cx="611888" cy="513603"/>
        </a:xfrm>
        <a:prstGeom prst="rect">
          <a:avLst/>
        </a:prstGeom>
      </xdr:spPr>
    </xdr:pic>
    <xdr:clientData/>
  </xdr:twoCellAnchor>
  <xdr:twoCellAnchor editAs="oneCell">
    <xdr:from>
      <xdr:col>1</xdr:col>
      <xdr:colOff>232851</xdr:colOff>
      <xdr:row>49</xdr:row>
      <xdr:rowOff>18675</xdr:rowOff>
    </xdr:from>
    <xdr:to>
      <xdr:col>1</xdr:col>
      <xdr:colOff>634310</xdr:colOff>
      <xdr:row>49</xdr:row>
      <xdr:rowOff>336176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555F20-9775-473E-8B1E-85DCDB0E4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616" y="16603381"/>
          <a:ext cx="401459" cy="317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186764</xdr:colOff>
      <xdr:row>41</xdr:row>
      <xdr:rowOff>46692</xdr:rowOff>
    </xdr:from>
    <xdr:to>
      <xdr:col>1</xdr:col>
      <xdr:colOff>803087</xdr:colOff>
      <xdr:row>41</xdr:row>
      <xdr:rowOff>445037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898DA81C-A6A7-4C5C-B484-3B84B3D52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29" y="13559118"/>
          <a:ext cx="616323" cy="398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373532</xdr:colOff>
      <xdr:row>43</xdr:row>
      <xdr:rowOff>18677</xdr:rowOff>
    </xdr:from>
    <xdr:to>
      <xdr:col>1</xdr:col>
      <xdr:colOff>774038</xdr:colOff>
      <xdr:row>43</xdr:row>
      <xdr:rowOff>354852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7FE9F7E-45CD-4EBA-AD69-73270D7D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0297" y="14408898"/>
          <a:ext cx="400506" cy="336175"/>
        </a:xfrm>
        <a:prstGeom prst="rect">
          <a:avLst/>
        </a:prstGeom>
      </xdr:spPr>
    </xdr:pic>
    <xdr:clientData/>
  </xdr:twoCellAnchor>
  <xdr:twoCellAnchor editAs="oneCell">
    <xdr:from>
      <xdr:col>1</xdr:col>
      <xdr:colOff>429559</xdr:colOff>
      <xdr:row>9</xdr:row>
      <xdr:rowOff>28162</xdr:rowOff>
    </xdr:from>
    <xdr:to>
      <xdr:col>1</xdr:col>
      <xdr:colOff>859118</xdr:colOff>
      <xdr:row>10</xdr:row>
      <xdr:rowOff>12696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215F2A5F-FD48-4D69-9963-DBB5F640C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4" y="2857647"/>
          <a:ext cx="429559" cy="302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8</xdr:row>
      <xdr:rowOff>56029</xdr:rowOff>
    </xdr:from>
    <xdr:to>
      <xdr:col>1</xdr:col>
      <xdr:colOff>877793</xdr:colOff>
      <xdr:row>8</xdr:row>
      <xdr:rowOff>382720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D25AD3E-7330-4572-B478-0BAB7436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4265" y="2474632"/>
          <a:ext cx="560293" cy="326691"/>
        </a:xfrm>
        <a:prstGeom prst="rect">
          <a:avLst/>
        </a:prstGeom>
      </xdr:spPr>
    </xdr:pic>
    <xdr:clientData/>
  </xdr:twoCellAnchor>
  <xdr:twoCellAnchor editAs="oneCell">
    <xdr:from>
      <xdr:col>1</xdr:col>
      <xdr:colOff>177429</xdr:colOff>
      <xdr:row>7</xdr:row>
      <xdr:rowOff>37355</xdr:rowOff>
    </xdr:from>
    <xdr:to>
      <xdr:col>1</xdr:col>
      <xdr:colOff>831103</xdr:colOff>
      <xdr:row>7</xdr:row>
      <xdr:rowOff>465703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9BBD529-4CAB-4335-9DD0-DFF5C2402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64194" y="1942355"/>
          <a:ext cx="653674" cy="428348"/>
        </a:xfrm>
        <a:prstGeom prst="rect">
          <a:avLst/>
        </a:prstGeom>
      </xdr:spPr>
    </xdr:pic>
    <xdr:clientData/>
  </xdr:twoCellAnchor>
  <xdr:twoCellAnchor editAs="oneCell">
    <xdr:from>
      <xdr:col>1</xdr:col>
      <xdr:colOff>261472</xdr:colOff>
      <xdr:row>52</xdr:row>
      <xdr:rowOff>46691</xdr:rowOff>
    </xdr:from>
    <xdr:to>
      <xdr:col>1</xdr:col>
      <xdr:colOff>818301</xdr:colOff>
      <xdr:row>53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F83EF6-7B9E-431D-8D3F-50F81C7B0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7" y="17817353"/>
          <a:ext cx="556829" cy="30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tethoscope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1"/>
  <sheetViews>
    <sheetView tabSelected="1" zoomScale="102" zoomScaleNormal="102" workbookViewId="0">
      <selection activeCell="E55" sqref="E55"/>
    </sheetView>
  </sheetViews>
  <sheetFormatPr defaultRowHeight="15" x14ac:dyDescent="0.25"/>
  <cols>
    <col min="1" max="1" width="2.85546875" customWidth="1"/>
    <col min="2" max="2" width="15.5703125" customWidth="1"/>
    <col min="3" max="3" width="42.5703125" customWidth="1"/>
    <col min="4" max="4" width="5" style="48" customWidth="1"/>
    <col min="5" max="5" width="8.5703125" customWidth="1"/>
    <col min="6" max="6" width="7" customWidth="1"/>
    <col min="7" max="7" width="1.7109375" customWidth="1"/>
    <col min="8" max="8" width="8.85546875" customWidth="1"/>
    <col min="9" max="9" width="8.5703125" style="4" customWidth="1"/>
    <col min="10" max="38" width="9.140625" style="4"/>
  </cols>
  <sheetData>
    <row r="1" spans="1:38" ht="15.75" x14ac:dyDescent="0.25">
      <c r="A1" s="10" t="s">
        <v>5</v>
      </c>
    </row>
    <row r="2" spans="1:38" ht="18.75" customHeight="1" x14ac:dyDescent="0.35">
      <c r="A2" s="11" t="s">
        <v>6</v>
      </c>
    </row>
    <row r="3" spans="1:38" ht="15" customHeight="1" x14ac:dyDescent="0.25">
      <c r="A3" s="30" t="s">
        <v>64</v>
      </c>
      <c r="C3" s="31" t="s">
        <v>53</v>
      </c>
    </row>
    <row r="4" spans="1:38" ht="15" customHeight="1" x14ac:dyDescent="0.25">
      <c r="A4" s="30" t="s">
        <v>65</v>
      </c>
      <c r="C4" s="31" t="s">
        <v>54</v>
      </c>
    </row>
    <row r="5" spans="1:38" ht="15" customHeight="1" x14ac:dyDescent="0.25">
      <c r="A5" s="1" t="s">
        <v>0</v>
      </c>
      <c r="B5" s="1" t="s">
        <v>1</v>
      </c>
      <c r="C5" s="1" t="s">
        <v>28</v>
      </c>
      <c r="D5" s="49" t="s">
        <v>7</v>
      </c>
      <c r="E5" s="20" t="s">
        <v>29</v>
      </c>
      <c r="F5" s="5" t="s">
        <v>8</v>
      </c>
      <c r="G5" s="5"/>
      <c r="H5" s="20" t="s">
        <v>33</v>
      </c>
      <c r="I5" s="3" t="s">
        <v>8</v>
      </c>
    </row>
    <row r="6" spans="1:38" ht="30.75" customHeight="1" x14ac:dyDescent="0.25">
      <c r="A6" s="1"/>
      <c r="C6" s="19" t="s">
        <v>12</v>
      </c>
      <c r="D6" s="50"/>
      <c r="E6" s="46">
        <v>410</v>
      </c>
      <c r="F6" s="23">
        <f t="shared" ref="F6:F10" si="0">D6*E6</f>
        <v>0</v>
      </c>
      <c r="G6" s="22"/>
      <c r="H6" s="41">
        <f>E6*1.23</f>
        <v>504.3</v>
      </c>
      <c r="I6" s="24">
        <f t="shared" ref="I6:I11" si="1">D6*H6</f>
        <v>0</v>
      </c>
      <c r="M6"/>
    </row>
    <row r="7" spans="1:38" ht="40.5" customHeight="1" x14ac:dyDescent="0.25">
      <c r="A7" s="1"/>
      <c r="B7" s="18"/>
      <c r="C7" s="43" t="s">
        <v>66</v>
      </c>
      <c r="D7" s="50"/>
      <c r="E7" s="45">
        <v>130</v>
      </c>
      <c r="F7" s="23">
        <f t="shared" si="0"/>
        <v>0</v>
      </c>
      <c r="G7" s="22"/>
      <c r="H7" s="41">
        <f t="shared" ref="H7:H60" si="2">E7*1.23</f>
        <v>159.9</v>
      </c>
      <c r="I7" s="24">
        <f t="shared" si="1"/>
        <v>0</v>
      </c>
      <c r="L7"/>
      <c r="P7"/>
    </row>
    <row r="8" spans="1:38" ht="40.5" customHeight="1" x14ac:dyDescent="0.25">
      <c r="A8" s="1"/>
      <c r="B8" s="18"/>
      <c r="C8" s="43" t="s">
        <v>51</v>
      </c>
      <c r="D8" s="50"/>
      <c r="E8" s="45">
        <v>120</v>
      </c>
      <c r="F8" s="23">
        <f t="shared" si="0"/>
        <v>0</v>
      </c>
      <c r="G8" s="22"/>
      <c r="H8" s="41"/>
      <c r="I8" s="24"/>
      <c r="L8"/>
      <c r="P8"/>
    </row>
    <row r="9" spans="1:38" ht="32.25" customHeight="1" x14ac:dyDescent="0.25">
      <c r="A9" s="1"/>
      <c r="B9" s="18"/>
      <c r="C9" s="58" t="s">
        <v>67</v>
      </c>
      <c r="D9" s="50"/>
      <c r="E9" s="45">
        <v>100</v>
      </c>
      <c r="F9" s="23">
        <f t="shared" si="0"/>
        <v>0</v>
      </c>
      <c r="G9" s="22"/>
      <c r="H9" s="41">
        <f t="shared" si="2"/>
        <v>123</v>
      </c>
      <c r="I9" s="24">
        <f t="shared" si="1"/>
        <v>0</v>
      </c>
      <c r="K9"/>
      <c r="P9"/>
    </row>
    <row r="10" spans="1:38" ht="24.75" customHeight="1" x14ac:dyDescent="0.25">
      <c r="A10" s="1"/>
      <c r="B10" s="18"/>
      <c r="C10" s="19" t="s">
        <v>14</v>
      </c>
      <c r="D10" s="50"/>
      <c r="E10" s="45">
        <v>135</v>
      </c>
      <c r="F10" s="23">
        <f t="shared" si="0"/>
        <v>0</v>
      </c>
      <c r="G10" s="22"/>
      <c r="H10" s="41">
        <f t="shared" si="2"/>
        <v>166.05</v>
      </c>
      <c r="I10" s="24">
        <f t="shared" si="1"/>
        <v>0</v>
      </c>
      <c r="P10"/>
    </row>
    <row r="11" spans="1:38" ht="30.75" customHeight="1" x14ac:dyDescent="0.25">
      <c r="A11" s="1"/>
      <c r="B11" s="18"/>
      <c r="C11" s="1" t="s">
        <v>20</v>
      </c>
      <c r="D11" s="50"/>
      <c r="E11" s="45">
        <v>49</v>
      </c>
      <c r="F11" s="23">
        <f t="shared" ref="F11:F60" si="3">D11*E11</f>
        <v>0</v>
      </c>
      <c r="G11" s="22"/>
      <c r="H11" s="41">
        <f t="shared" si="2"/>
        <v>60.269999999999996</v>
      </c>
      <c r="I11" s="24">
        <f t="shared" si="1"/>
        <v>0</v>
      </c>
      <c r="L11"/>
      <c r="N11"/>
    </row>
    <row r="12" spans="1:38" ht="31.5" customHeight="1" x14ac:dyDescent="0.25">
      <c r="A12" s="1"/>
      <c r="C12" s="1" t="s">
        <v>27</v>
      </c>
      <c r="D12" s="50"/>
      <c r="E12" s="45">
        <v>53</v>
      </c>
      <c r="F12" s="23">
        <f t="shared" si="3"/>
        <v>0</v>
      </c>
      <c r="G12" s="22"/>
      <c r="H12" s="41">
        <f t="shared" si="2"/>
        <v>65.19</v>
      </c>
      <c r="I12" s="24">
        <f t="shared" ref="I12:I60" si="4">D12*H12</f>
        <v>0</v>
      </c>
      <c r="L12"/>
      <c r="N12"/>
    </row>
    <row r="13" spans="1:38" ht="34.9" customHeight="1" x14ac:dyDescent="0.25">
      <c r="A13" s="1"/>
      <c r="B13" s="57"/>
      <c r="C13" s="32" t="s">
        <v>46</v>
      </c>
      <c r="D13" s="50"/>
      <c r="E13" s="53">
        <v>41</v>
      </c>
      <c r="F13" s="23">
        <f t="shared" si="3"/>
        <v>0</v>
      </c>
      <c r="G13" s="22"/>
      <c r="H13" s="41">
        <f t="shared" si="2"/>
        <v>50.43</v>
      </c>
      <c r="I13" s="24">
        <f t="shared" si="4"/>
        <v>0</v>
      </c>
      <c r="L13"/>
      <c r="N13"/>
    </row>
    <row r="14" spans="1:38" s="2" customFormat="1" ht="34.15" customHeight="1" x14ac:dyDescent="0.25">
      <c r="A14" s="6"/>
      <c r="B14" s="7"/>
      <c r="C14" s="15" t="s">
        <v>31</v>
      </c>
      <c r="D14" s="50"/>
      <c r="E14" s="53"/>
      <c r="F14" s="23">
        <f t="shared" si="3"/>
        <v>0</v>
      </c>
      <c r="G14" s="22"/>
      <c r="H14" s="41">
        <f t="shared" si="2"/>
        <v>0</v>
      </c>
      <c r="I14" s="24">
        <f t="shared" si="4"/>
        <v>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s="2" customFormat="1" ht="26.25" customHeight="1" x14ac:dyDescent="0.25">
      <c r="A15" s="6"/>
      <c r="B15" s="7"/>
      <c r="C15" s="15" t="s">
        <v>34</v>
      </c>
      <c r="D15" s="50"/>
      <c r="E15" s="53">
        <v>30</v>
      </c>
      <c r="F15" s="23">
        <f t="shared" si="3"/>
        <v>0</v>
      </c>
      <c r="G15" s="22"/>
      <c r="H15" s="41">
        <f t="shared" si="2"/>
        <v>36.9</v>
      </c>
      <c r="I15" s="24">
        <f t="shared" si="4"/>
        <v>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s="4" customFormat="1" ht="24.75" customHeight="1" x14ac:dyDescent="0.25">
      <c r="A16" s="6"/>
      <c r="B16" s="7"/>
      <c r="C16" s="15" t="s">
        <v>50</v>
      </c>
      <c r="D16" s="50"/>
      <c r="E16" s="45">
        <v>45</v>
      </c>
      <c r="F16" s="23">
        <f t="shared" si="3"/>
        <v>0</v>
      </c>
      <c r="G16" s="22"/>
      <c r="H16" s="41">
        <f t="shared" si="2"/>
        <v>55.35</v>
      </c>
      <c r="I16" s="24">
        <f t="shared" si="4"/>
        <v>0</v>
      </c>
    </row>
    <row r="17" spans="1:38" s="4" customFormat="1" ht="24.75" customHeight="1" x14ac:dyDescent="0.25">
      <c r="A17" s="6"/>
      <c r="B17" s="7"/>
      <c r="C17" s="15" t="s">
        <v>30</v>
      </c>
      <c r="D17" s="50"/>
      <c r="E17" s="45"/>
      <c r="F17" s="23">
        <f t="shared" si="3"/>
        <v>0</v>
      </c>
      <c r="G17" s="22"/>
      <c r="H17" s="41">
        <f t="shared" si="2"/>
        <v>0</v>
      </c>
      <c r="I17" s="24">
        <f t="shared" si="4"/>
        <v>0</v>
      </c>
    </row>
    <row r="18" spans="1:38" s="2" customFormat="1" ht="25.5" customHeight="1" x14ac:dyDescent="0.25">
      <c r="A18" s="6"/>
      <c r="B18" s="7"/>
      <c r="C18" s="15" t="s">
        <v>59</v>
      </c>
      <c r="D18" s="50"/>
      <c r="E18" s="45">
        <v>22</v>
      </c>
      <c r="F18" s="23">
        <f t="shared" si="3"/>
        <v>0</v>
      </c>
      <c r="G18" s="22"/>
      <c r="H18" s="41">
        <f t="shared" si="2"/>
        <v>27.06</v>
      </c>
      <c r="I18" s="24">
        <f t="shared" si="4"/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s="2" customFormat="1" ht="15" customHeight="1" x14ac:dyDescent="0.25">
      <c r="A19" s="6"/>
      <c r="B19" s="7"/>
      <c r="C19" s="6" t="s">
        <v>2</v>
      </c>
      <c r="D19" s="50"/>
      <c r="E19" s="45">
        <v>130</v>
      </c>
      <c r="F19" s="23">
        <f t="shared" si="3"/>
        <v>0</v>
      </c>
      <c r="G19" s="22"/>
      <c r="H19" s="41">
        <f t="shared" si="2"/>
        <v>159.9</v>
      </c>
      <c r="I19" s="24">
        <f t="shared" si="4"/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s="2" customFormat="1" ht="16.5" customHeight="1" x14ac:dyDescent="0.25">
      <c r="A20" s="6"/>
      <c r="B20" s="7"/>
      <c r="C20" s="6" t="s">
        <v>49</v>
      </c>
      <c r="D20" s="50"/>
      <c r="E20" s="45">
        <v>30</v>
      </c>
      <c r="F20" s="23">
        <f t="shared" si="3"/>
        <v>0</v>
      </c>
      <c r="G20" s="22"/>
      <c r="H20" s="41">
        <f t="shared" si="2"/>
        <v>36.9</v>
      </c>
      <c r="I20" s="24">
        <f t="shared" si="4"/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s="2" customFormat="1" ht="20.25" customHeight="1" x14ac:dyDescent="0.25">
      <c r="A21" s="6"/>
      <c r="B21" s="7"/>
      <c r="C21" s="6" t="s">
        <v>3</v>
      </c>
      <c r="D21" s="50"/>
      <c r="E21" s="45"/>
      <c r="F21" s="23">
        <f t="shared" si="3"/>
        <v>0</v>
      </c>
      <c r="G21" s="22"/>
      <c r="H21" s="41">
        <f t="shared" si="2"/>
        <v>0</v>
      </c>
      <c r="I21" s="24">
        <f t="shared" si="4"/>
        <v>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s="2" customFormat="1" ht="27.75" customHeight="1" x14ac:dyDescent="0.25">
      <c r="A22" s="6"/>
      <c r="B22" s="7"/>
      <c r="C22" s="6" t="s">
        <v>4</v>
      </c>
      <c r="D22" s="50"/>
      <c r="E22" s="45">
        <v>15</v>
      </c>
      <c r="F22" s="23">
        <f t="shared" si="3"/>
        <v>0</v>
      </c>
      <c r="G22" s="22"/>
      <c r="H22" s="41">
        <f t="shared" si="2"/>
        <v>18.45</v>
      </c>
      <c r="I22" s="24">
        <f t="shared" si="4"/>
        <v>0</v>
      </c>
      <c r="J22" s="4"/>
      <c r="K22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s="2" customFormat="1" ht="27.75" customHeight="1" x14ac:dyDescent="0.25">
      <c r="A23" s="6"/>
      <c r="B23" s="7"/>
      <c r="C23" s="16" t="s">
        <v>39</v>
      </c>
      <c r="D23" s="51"/>
      <c r="E23" s="53"/>
      <c r="F23" s="23">
        <f t="shared" si="3"/>
        <v>0</v>
      </c>
      <c r="G23" s="22"/>
      <c r="H23" s="41">
        <f t="shared" si="2"/>
        <v>0</v>
      </c>
      <c r="I23" s="24">
        <f t="shared" si="4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s="4" customFormat="1" ht="24.75" customHeight="1" x14ac:dyDescent="0.25">
      <c r="A24" s="6"/>
      <c r="B24" s="8"/>
      <c r="C24" s="16" t="s">
        <v>40</v>
      </c>
      <c r="D24" s="51"/>
      <c r="E24" s="45">
        <v>59</v>
      </c>
      <c r="F24" s="23">
        <f t="shared" si="3"/>
        <v>0</v>
      </c>
      <c r="G24" s="22"/>
      <c r="H24" s="41">
        <f t="shared" si="2"/>
        <v>72.569999999999993</v>
      </c>
      <c r="I24" s="24">
        <f t="shared" si="4"/>
        <v>0</v>
      </c>
    </row>
    <row r="25" spans="1:38" s="4" customFormat="1" ht="25.5" customHeight="1" x14ac:dyDescent="0.25">
      <c r="A25" s="6"/>
      <c r="B25" s="8"/>
      <c r="C25" s="16" t="s">
        <v>21</v>
      </c>
      <c r="D25" s="51"/>
      <c r="E25" s="45">
        <v>39</v>
      </c>
      <c r="F25" s="23">
        <f t="shared" si="3"/>
        <v>0</v>
      </c>
      <c r="G25" s="22"/>
      <c r="H25" s="41">
        <f t="shared" si="2"/>
        <v>47.97</v>
      </c>
      <c r="I25" s="24">
        <f t="shared" si="4"/>
        <v>0</v>
      </c>
    </row>
    <row r="26" spans="1:38" s="4" customFormat="1" ht="21.75" customHeight="1" x14ac:dyDescent="0.25">
      <c r="A26" s="6"/>
      <c r="B26" s="8"/>
      <c r="C26" s="55" t="s">
        <v>17</v>
      </c>
      <c r="D26" s="51"/>
      <c r="E26" s="45">
        <v>65</v>
      </c>
      <c r="F26" s="23">
        <f t="shared" si="3"/>
        <v>0</v>
      </c>
      <c r="G26" s="22"/>
      <c r="H26" s="41">
        <f t="shared" si="2"/>
        <v>79.95</v>
      </c>
      <c r="I26" s="24">
        <f t="shared" si="4"/>
        <v>0</v>
      </c>
    </row>
    <row r="27" spans="1:38" s="4" customFormat="1" ht="21.75" customHeight="1" x14ac:dyDescent="0.25">
      <c r="A27" s="6"/>
      <c r="B27" s="8"/>
      <c r="C27" s="55" t="s">
        <v>45</v>
      </c>
      <c r="D27" s="51"/>
      <c r="E27" s="53">
        <v>40</v>
      </c>
      <c r="F27" s="23">
        <f t="shared" si="3"/>
        <v>0</v>
      </c>
      <c r="G27" s="22"/>
      <c r="H27" s="41">
        <f t="shared" si="2"/>
        <v>49.2</v>
      </c>
      <c r="I27" s="24">
        <f t="shared" si="4"/>
        <v>0</v>
      </c>
    </row>
    <row r="28" spans="1:38" s="4" customFormat="1" ht="26.25" customHeight="1" x14ac:dyDescent="0.25">
      <c r="A28" s="6"/>
      <c r="B28" s="8"/>
      <c r="C28" s="55" t="s">
        <v>42</v>
      </c>
      <c r="D28" s="51"/>
      <c r="E28" s="53">
        <v>35</v>
      </c>
      <c r="F28" s="23">
        <f t="shared" si="3"/>
        <v>0</v>
      </c>
      <c r="G28" s="22"/>
      <c r="H28" s="41">
        <f t="shared" si="2"/>
        <v>43.05</v>
      </c>
      <c r="I28" s="24">
        <f t="shared" si="4"/>
        <v>0</v>
      </c>
    </row>
    <row r="29" spans="1:38" s="4" customFormat="1" ht="27" customHeight="1" x14ac:dyDescent="0.25">
      <c r="A29" s="6"/>
      <c r="B29" s="8"/>
      <c r="C29" s="55" t="s">
        <v>43</v>
      </c>
      <c r="D29" s="51"/>
      <c r="E29" s="45">
        <v>52</v>
      </c>
      <c r="F29" s="23">
        <f t="shared" si="3"/>
        <v>0</v>
      </c>
      <c r="G29" s="22"/>
      <c r="H29" s="41">
        <f t="shared" si="2"/>
        <v>63.96</v>
      </c>
      <c r="I29" s="24">
        <f t="shared" si="4"/>
        <v>0</v>
      </c>
    </row>
    <row r="30" spans="1:38" s="2" customFormat="1" ht="24.75" customHeight="1" x14ac:dyDescent="0.25">
      <c r="A30" s="6"/>
      <c r="B30" s="8"/>
      <c r="C30" s="17" t="s">
        <v>41</v>
      </c>
      <c r="D30" s="50"/>
      <c r="E30" s="45">
        <v>125</v>
      </c>
      <c r="F30" s="23">
        <f t="shared" si="3"/>
        <v>0</v>
      </c>
      <c r="G30" s="22"/>
      <c r="H30" s="41">
        <f t="shared" si="2"/>
        <v>153.75</v>
      </c>
      <c r="I30" s="24">
        <f t="shared" si="4"/>
        <v>0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s="2" customFormat="1" ht="23.25" customHeight="1" x14ac:dyDescent="0.25">
      <c r="A31" s="6"/>
      <c r="B31" s="8"/>
      <c r="C31" s="56" t="s">
        <v>44</v>
      </c>
      <c r="D31" s="50"/>
      <c r="E31" s="45">
        <v>65</v>
      </c>
      <c r="F31" s="23">
        <f t="shared" si="3"/>
        <v>0</v>
      </c>
      <c r="G31" s="22"/>
      <c r="H31" s="41">
        <f t="shared" si="2"/>
        <v>79.95</v>
      </c>
      <c r="I31" s="24">
        <f t="shared" si="4"/>
        <v>0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s="2" customFormat="1" ht="29.45" customHeight="1" x14ac:dyDescent="0.25">
      <c r="A32" s="6"/>
      <c r="B32" s="8"/>
      <c r="C32" s="28" t="s">
        <v>15</v>
      </c>
      <c r="D32" s="50"/>
      <c r="E32" s="45">
        <v>165</v>
      </c>
      <c r="F32" s="23">
        <f t="shared" si="3"/>
        <v>0</v>
      </c>
      <c r="G32" s="22"/>
      <c r="H32" s="41">
        <f t="shared" si="2"/>
        <v>202.95</v>
      </c>
      <c r="I32" s="24">
        <f t="shared" si="4"/>
        <v>0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s="2" customFormat="1" ht="26.25" customHeight="1" x14ac:dyDescent="0.25">
      <c r="A33" s="6"/>
      <c r="B33" s="8"/>
      <c r="C33" s="28" t="s">
        <v>16</v>
      </c>
      <c r="D33" s="50"/>
      <c r="E33" s="45">
        <v>120</v>
      </c>
      <c r="F33" s="23">
        <f t="shared" si="3"/>
        <v>0</v>
      </c>
      <c r="G33" s="22"/>
      <c r="H33" s="41">
        <f t="shared" si="2"/>
        <v>147.6</v>
      </c>
      <c r="I33" s="24">
        <f t="shared" si="4"/>
        <v>0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s="2" customFormat="1" ht="28.9" customHeight="1" x14ac:dyDescent="0.25">
      <c r="A34" s="6"/>
      <c r="B34" s="40"/>
      <c r="C34" s="17" t="s">
        <v>19</v>
      </c>
      <c r="D34" s="50"/>
      <c r="E34" s="45">
        <v>220</v>
      </c>
      <c r="F34" s="23">
        <f t="shared" si="3"/>
        <v>0</v>
      </c>
      <c r="G34" s="22"/>
      <c r="H34" s="41">
        <f t="shared" si="2"/>
        <v>270.60000000000002</v>
      </c>
      <c r="I34" s="24">
        <f t="shared" si="4"/>
        <v>0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s="2" customFormat="1" ht="31.15" customHeight="1" x14ac:dyDescent="0.25">
      <c r="A35" s="6"/>
      <c r="B35" s="37"/>
      <c r="C35" s="26" t="s">
        <v>25</v>
      </c>
      <c r="D35" s="50"/>
      <c r="E35" s="44">
        <v>195</v>
      </c>
      <c r="F35" s="23">
        <f t="shared" si="3"/>
        <v>0</v>
      </c>
      <c r="G35" s="22"/>
      <c r="H35" s="41">
        <f t="shared" si="2"/>
        <v>239.85</v>
      </c>
      <c r="I35" s="24">
        <f t="shared" si="4"/>
        <v>0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s="2" customFormat="1" ht="31.15" customHeight="1" x14ac:dyDescent="0.25">
      <c r="A36" s="6"/>
      <c r="B36" s="37"/>
      <c r="C36" s="26" t="s">
        <v>26</v>
      </c>
      <c r="D36" s="50"/>
      <c r="E36" s="44">
        <v>240</v>
      </c>
      <c r="F36" s="23">
        <f t="shared" si="3"/>
        <v>0</v>
      </c>
      <c r="G36" s="22"/>
      <c r="H36" s="41">
        <f t="shared" si="2"/>
        <v>295.2</v>
      </c>
      <c r="I36" s="24">
        <f t="shared" si="4"/>
        <v>0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s="2" customFormat="1" ht="27.75" customHeight="1" x14ac:dyDescent="0.25">
      <c r="A37" s="6"/>
      <c r="B37" s="59"/>
      <c r="C37" s="26" t="s">
        <v>62</v>
      </c>
      <c r="D37" s="50"/>
      <c r="E37" s="54">
        <v>85</v>
      </c>
      <c r="F37" s="23">
        <f t="shared" si="3"/>
        <v>0</v>
      </c>
      <c r="G37" s="22"/>
      <c r="H37" s="41">
        <f t="shared" si="2"/>
        <v>104.55</v>
      </c>
      <c r="I37" s="24">
        <f t="shared" si="4"/>
        <v>0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s="2" customFormat="1" ht="27.75" customHeight="1" x14ac:dyDescent="0.25">
      <c r="A38" s="6"/>
      <c r="B38" s="60"/>
      <c r="C38" s="26" t="s">
        <v>63</v>
      </c>
      <c r="D38" s="50"/>
      <c r="E38" s="54">
        <v>115</v>
      </c>
      <c r="F38" s="23">
        <f t="shared" si="3"/>
        <v>0</v>
      </c>
      <c r="G38" s="22"/>
      <c r="H38" s="41"/>
      <c r="I38" s="2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s="2" customFormat="1" ht="29.25" customHeight="1" x14ac:dyDescent="0.25">
      <c r="A39" s="6"/>
      <c r="B39" s="61"/>
      <c r="C39" s="26" t="s">
        <v>55</v>
      </c>
      <c r="D39" s="50"/>
      <c r="E39" s="44">
        <v>80</v>
      </c>
      <c r="F39" s="23">
        <f t="shared" si="3"/>
        <v>0</v>
      </c>
      <c r="G39" s="22"/>
      <c r="H39" s="41">
        <f t="shared" si="2"/>
        <v>98.4</v>
      </c>
      <c r="I39" s="24">
        <f t="shared" si="4"/>
        <v>0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s="2" customFormat="1" ht="25.5" customHeight="1" x14ac:dyDescent="0.25">
      <c r="A40" s="6"/>
      <c r="B40" s="61"/>
      <c r="C40" s="26" t="s">
        <v>56</v>
      </c>
      <c r="D40" s="50"/>
      <c r="E40" s="44">
        <v>95</v>
      </c>
      <c r="F40" s="23">
        <f t="shared" si="3"/>
        <v>0</v>
      </c>
      <c r="G40" s="22"/>
      <c r="H40" s="41">
        <f t="shared" si="2"/>
        <v>116.85</v>
      </c>
      <c r="I40" s="24">
        <f t="shared" si="4"/>
        <v>0</v>
      </c>
      <c r="J40" s="4"/>
      <c r="K40"/>
      <c r="L4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s="2" customFormat="1" ht="32.25" customHeight="1" x14ac:dyDescent="0.25">
      <c r="A41" s="6"/>
      <c r="B41" s="8"/>
      <c r="C41" s="17" t="s">
        <v>18</v>
      </c>
      <c r="D41" s="50"/>
      <c r="E41" s="45">
        <v>205</v>
      </c>
      <c r="F41" s="23">
        <f t="shared" si="3"/>
        <v>0</v>
      </c>
      <c r="G41" s="22"/>
      <c r="H41" s="41">
        <f t="shared" si="2"/>
        <v>252.15</v>
      </c>
      <c r="I41" s="24">
        <f t="shared" si="4"/>
        <v>0</v>
      </c>
      <c r="J41" s="4"/>
      <c r="K41"/>
      <c r="L41" s="4"/>
      <c r="M41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39" customHeight="1" x14ac:dyDescent="0.25">
      <c r="A42" s="6"/>
      <c r="B42" s="34"/>
      <c r="C42" s="26" t="s">
        <v>58</v>
      </c>
      <c r="D42" s="50"/>
      <c r="E42" s="45">
        <v>145</v>
      </c>
      <c r="F42" s="23">
        <f t="shared" si="3"/>
        <v>0</v>
      </c>
      <c r="G42" s="22"/>
      <c r="H42" s="41">
        <f t="shared" si="2"/>
        <v>178.35</v>
      </c>
      <c r="I42" s="24">
        <f t="shared" si="4"/>
        <v>0</v>
      </c>
      <c r="N42"/>
    </row>
    <row r="43" spans="1:38" ht="30" customHeight="1" x14ac:dyDescent="0.25">
      <c r="A43" s="6"/>
      <c r="B43" s="36"/>
      <c r="C43" s="28" t="s">
        <v>37</v>
      </c>
      <c r="D43" s="50"/>
      <c r="E43" s="45"/>
      <c r="F43" s="23">
        <f t="shared" si="3"/>
        <v>0</v>
      </c>
      <c r="G43" s="22"/>
      <c r="H43" s="41">
        <f t="shared" si="2"/>
        <v>0</v>
      </c>
      <c r="I43" s="24">
        <f t="shared" si="4"/>
        <v>0</v>
      </c>
      <c r="N43"/>
    </row>
    <row r="44" spans="1:38" ht="29.25" customHeight="1" x14ac:dyDescent="0.25">
      <c r="A44" s="6"/>
      <c r="B44" s="36"/>
      <c r="C44" s="26" t="s">
        <v>60</v>
      </c>
      <c r="D44" s="50"/>
      <c r="E44" s="45">
        <v>80</v>
      </c>
      <c r="F44" s="23">
        <f t="shared" si="3"/>
        <v>0</v>
      </c>
      <c r="G44" s="22"/>
      <c r="H44" s="41">
        <f t="shared" si="2"/>
        <v>98.4</v>
      </c>
      <c r="I44" s="24">
        <f t="shared" si="4"/>
        <v>0</v>
      </c>
      <c r="N44"/>
    </row>
    <row r="45" spans="1:38" ht="27.75" customHeight="1" x14ac:dyDescent="0.25">
      <c r="A45" s="6"/>
      <c r="B45" s="33"/>
      <c r="C45" s="29" t="s">
        <v>61</v>
      </c>
      <c r="D45" s="50"/>
      <c r="E45" s="53">
        <v>90</v>
      </c>
      <c r="F45" s="23">
        <f t="shared" si="3"/>
        <v>0</v>
      </c>
      <c r="G45" s="22"/>
      <c r="H45" s="41">
        <f t="shared" si="2"/>
        <v>110.7</v>
      </c>
      <c r="I45" s="24">
        <f t="shared" si="4"/>
        <v>0</v>
      </c>
      <c r="L45"/>
      <c r="N45"/>
    </row>
    <row r="46" spans="1:38" ht="29.25" customHeight="1" x14ac:dyDescent="0.25">
      <c r="A46" s="6"/>
      <c r="B46" s="33"/>
      <c r="C46" s="29" t="s">
        <v>36</v>
      </c>
      <c r="D46" s="50"/>
      <c r="E46" s="45">
        <v>150</v>
      </c>
      <c r="F46" s="23">
        <f t="shared" si="3"/>
        <v>0</v>
      </c>
      <c r="G46" s="22"/>
      <c r="H46" s="41">
        <f t="shared" si="2"/>
        <v>184.5</v>
      </c>
      <c r="I46" s="24">
        <f t="shared" si="4"/>
        <v>0</v>
      </c>
      <c r="K46"/>
      <c r="L46"/>
      <c r="N46"/>
    </row>
    <row r="47" spans="1:38" ht="22.5" customHeight="1" x14ac:dyDescent="0.25">
      <c r="A47" s="6"/>
      <c r="B47" s="33"/>
      <c r="C47" s="26" t="s">
        <v>35</v>
      </c>
      <c r="D47" s="50"/>
      <c r="E47" s="45">
        <v>130</v>
      </c>
      <c r="F47" s="23">
        <f t="shared" si="3"/>
        <v>0</v>
      </c>
      <c r="G47" s="22"/>
      <c r="H47" s="41">
        <f t="shared" si="2"/>
        <v>159.9</v>
      </c>
      <c r="I47" s="24">
        <f t="shared" si="4"/>
        <v>0</v>
      </c>
      <c r="L47"/>
      <c r="N47"/>
    </row>
    <row r="48" spans="1:38" ht="29.25" customHeight="1" x14ac:dyDescent="0.25">
      <c r="A48" s="6"/>
      <c r="B48" s="8"/>
      <c r="C48" s="26" t="s">
        <v>52</v>
      </c>
      <c r="D48" s="50"/>
      <c r="E48" s="45"/>
      <c r="F48" s="23">
        <f t="shared" si="3"/>
        <v>0</v>
      </c>
      <c r="G48" s="22"/>
      <c r="H48" s="41">
        <f t="shared" si="2"/>
        <v>0</v>
      </c>
      <c r="I48" s="24">
        <f t="shared" si="4"/>
        <v>0</v>
      </c>
      <c r="J48"/>
    </row>
    <row r="49" spans="1:38" ht="33.75" customHeight="1" x14ac:dyDescent="0.25">
      <c r="A49" s="6"/>
      <c r="B49" s="8"/>
      <c r="C49" s="9" t="s">
        <v>32</v>
      </c>
      <c r="D49" s="50"/>
      <c r="E49" s="45">
        <v>150</v>
      </c>
      <c r="F49" s="23">
        <f t="shared" si="3"/>
        <v>0</v>
      </c>
      <c r="G49" s="22"/>
      <c r="H49" s="41">
        <f t="shared" si="2"/>
        <v>184.5</v>
      </c>
      <c r="I49" s="24">
        <f t="shared" si="4"/>
        <v>0</v>
      </c>
    </row>
    <row r="50" spans="1:38" s="2" customFormat="1" ht="28.9" customHeight="1" x14ac:dyDescent="0.25">
      <c r="A50" s="6"/>
      <c r="B50" s="8"/>
      <c r="C50" s="9" t="s">
        <v>57</v>
      </c>
      <c r="D50" s="50"/>
      <c r="E50" s="53">
        <v>120</v>
      </c>
      <c r="F50" s="23">
        <f t="shared" si="3"/>
        <v>0</v>
      </c>
      <c r="G50" s="22"/>
      <c r="H50" s="41">
        <f t="shared" si="2"/>
        <v>147.6</v>
      </c>
      <c r="I50" s="24">
        <f t="shared" si="4"/>
        <v>0</v>
      </c>
      <c r="J50" s="4"/>
      <c r="K50" s="4"/>
      <c r="L50"/>
      <c r="M50" s="4"/>
      <c r="N5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s="2" customFormat="1" ht="27" customHeight="1" x14ac:dyDescent="0.25">
      <c r="A51" s="6"/>
      <c r="B51" s="8"/>
      <c r="C51" s="9" t="s">
        <v>10</v>
      </c>
      <c r="D51" s="50"/>
      <c r="E51" s="45">
        <v>130</v>
      </c>
      <c r="F51" s="23">
        <f t="shared" si="3"/>
        <v>0</v>
      </c>
      <c r="G51" s="22"/>
      <c r="H51" s="41">
        <f t="shared" si="2"/>
        <v>159.9</v>
      </c>
      <c r="I51" s="24">
        <f t="shared" si="4"/>
        <v>0</v>
      </c>
      <c r="J51" s="4"/>
      <c r="K51"/>
      <c r="L51"/>
      <c r="M51" s="35"/>
      <c r="N5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s="2" customFormat="1" ht="26.25" customHeight="1" x14ac:dyDescent="0.25">
      <c r="A52" s="6"/>
      <c r="B52" s="8"/>
      <c r="C52" s="9" t="s">
        <v>38</v>
      </c>
      <c r="D52" s="50"/>
      <c r="E52" s="53">
        <v>130</v>
      </c>
      <c r="F52" s="23">
        <f t="shared" si="3"/>
        <v>0</v>
      </c>
      <c r="G52" s="22"/>
      <c r="H52" s="41">
        <f t="shared" si="2"/>
        <v>159.9</v>
      </c>
      <c r="I52" s="24">
        <f t="shared" si="4"/>
        <v>0</v>
      </c>
      <c r="J52" s="4"/>
      <c r="K52"/>
      <c r="L52" s="4"/>
      <c r="M52" s="35"/>
      <c r="N52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s="2" customFormat="1" ht="27.75" customHeight="1" x14ac:dyDescent="0.25">
      <c r="A53" s="6"/>
      <c r="B53" s="8"/>
      <c r="C53" s="9" t="s">
        <v>68</v>
      </c>
      <c r="D53" s="50"/>
      <c r="E53" s="45">
        <v>110</v>
      </c>
      <c r="F53" s="23">
        <f t="shared" si="3"/>
        <v>0</v>
      </c>
      <c r="G53" s="22"/>
      <c r="H53" s="41">
        <f t="shared" si="2"/>
        <v>135.30000000000001</v>
      </c>
      <c r="I53" s="24">
        <f t="shared" si="4"/>
        <v>0</v>
      </c>
      <c r="J53" s="4"/>
      <c r="K53"/>
      <c r="L53" s="4"/>
      <c r="M53" s="35"/>
      <c r="N5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s="2" customFormat="1" ht="27.75" customHeight="1" x14ac:dyDescent="0.25">
      <c r="A54" s="6"/>
      <c r="B54" s="8"/>
      <c r="C54" s="9" t="s">
        <v>24</v>
      </c>
      <c r="D54" s="50"/>
      <c r="E54" s="45"/>
      <c r="F54" s="23">
        <f t="shared" si="3"/>
        <v>0</v>
      </c>
      <c r="G54" s="22"/>
      <c r="H54" s="41">
        <f t="shared" si="2"/>
        <v>0</v>
      </c>
      <c r="I54" s="24">
        <f t="shared" si="4"/>
        <v>0</v>
      </c>
      <c r="J54" s="4"/>
      <c r="K54"/>
      <c r="L54"/>
      <c r="M54" s="35"/>
      <c r="N5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s="2" customFormat="1" ht="29.45" customHeight="1" x14ac:dyDescent="0.25">
      <c r="A55" s="6"/>
      <c r="B55" s="8"/>
      <c r="C55" s="9" t="s">
        <v>22</v>
      </c>
      <c r="D55" s="50"/>
      <c r="E55" s="45"/>
      <c r="F55" s="23">
        <f t="shared" si="3"/>
        <v>0</v>
      </c>
      <c r="G55" s="22"/>
      <c r="H55" s="41">
        <f t="shared" si="2"/>
        <v>0</v>
      </c>
      <c r="I55" s="24">
        <f t="shared" si="4"/>
        <v>0</v>
      </c>
      <c r="J55" s="4"/>
      <c r="K55"/>
      <c r="L55"/>
      <c r="M55" s="35"/>
      <c r="N55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s="2" customFormat="1" ht="28.9" customHeight="1" x14ac:dyDescent="0.25">
      <c r="A56" s="6"/>
      <c r="B56" s="8"/>
      <c r="C56" s="9" t="s">
        <v>23</v>
      </c>
      <c r="D56" s="50"/>
      <c r="E56" s="45"/>
      <c r="F56" s="23">
        <f t="shared" si="3"/>
        <v>0</v>
      </c>
      <c r="G56" s="22"/>
      <c r="H56" s="41">
        <f t="shared" si="2"/>
        <v>0</v>
      </c>
      <c r="I56" s="24">
        <f t="shared" si="4"/>
        <v>0</v>
      </c>
      <c r="J56" s="4"/>
      <c r="K56" s="4"/>
      <c r="L56" s="4"/>
      <c r="M56" s="4"/>
      <c r="N56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s="2" customFormat="1" ht="26.45" customHeight="1" x14ac:dyDescent="0.25">
      <c r="A57" s="6"/>
      <c r="B57" s="27"/>
      <c r="C57" s="17" t="s">
        <v>47</v>
      </c>
      <c r="D57" s="50"/>
      <c r="E57" s="45"/>
      <c r="F57" s="23">
        <f t="shared" si="3"/>
        <v>0</v>
      </c>
      <c r="G57" s="22"/>
      <c r="H57" s="41">
        <f t="shared" si="2"/>
        <v>0</v>
      </c>
      <c r="I57" s="24">
        <f t="shared" si="4"/>
        <v>0</v>
      </c>
      <c r="J57" s="4"/>
      <c r="K57" s="4"/>
      <c r="L57" s="4"/>
      <c r="M57" s="4"/>
      <c r="N5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s="2" customFormat="1" ht="22.5" customHeight="1" x14ac:dyDescent="0.25">
      <c r="A58" s="6"/>
      <c r="B58" s="8"/>
      <c r="C58" s="56" t="s">
        <v>48</v>
      </c>
      <c r="D58" s="50"/>
      <c r="E58" s="53">
        <v>46</v>
      </c>
      <c r="F58" s="23">
        <f t="shared" si="3"/>
        <v>0</v>
      </c>
      <c r="G58" s="22"/>
      <c r="H58" s="41">
        <f t="shared" si="2"/>
        <v>56.58</v>
      </c>
      <c r="I58" s="24">
        <f t="shared" si="4"/>
        <v>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5.75" customHeight="1" x14ac:dyDescent="0.25">
      <c r="A59" s="12"/>
      <c r="B59" s="12"/>
      <c r="C59" s="38" t="s">
        <v>11</v>
      </c>
      <c r="D59" s="50"/>
      <c r="E59" s="47">
        <v>1.85</v>
      </c>
      <c r="F59" s="23">
        <f t="shared" si="3"/>
        <v>0</v>
      </c>
      <c r="G59" s="22"/>
      <c r="H59" s="41">
        <f t="shared" si="2"/>
        <v>2.2755000000000001</v>
      </c>
      <c r="I59" s="24">
        <f t="shared" si="4"/>
        <v>0</v>
      </c>
    </row>
    <row r="60" spans="1:38" ht="19.5" customHeight="1" x14ac:dyDescent="0.25">
      <c r="A60" s="12"/>
      <c r="B60" s="12"/>
      <c r="C60" s="39" t="s">
        <v>13</v>
      </c>
      <c r="D60" s="52"/>
      <c r="E60" s="47">
        <v>65</v>
      </c>
      <c r="F60" s="23">
        <f t="shared" si="3"/>
        <v>0</v>
      </c>
      <c r="G60" s="22"/>
      <c r="H60" s="41">
        <f t="shared" si="2"/>
        <v>79.95</v>
      </c>
      <c r="I60" s="24">
        <f t="shared" si="4"/>
        <v>0</v>
      </c>
    </row>
    <row r="61" spans="1:38" ht="17.45" customHeight="1" x14ac:dyDescent="0.25">
      <c r="C61" s="13" t="s">
        <v>9</v>
      </c>
      <c r="E61" s="14"/>
      <c r="F61" s="42">
        <f>SUM(F6:F60)</f>
        <v>0</v>
      </c>
      <c r="G61" s="21"/>
      <c r="H61" s="14"/>
      <c r="I61" s="25"/>
    </row>
  </sheetData>
  <mergeCells count="2">
    <mergeCell ref="B37:B38"/>
    <mergeCell ref="B39:B40"/>
  </mergeCells>
  <hyperlinks>
    <hyperlink ref="A2" r:id="rId1" xr:uid="{00000000-0004-0000-0000-000000000000}"/>
  </hyperlinks>
  <pageMargins left="0" right="0" top="0.27559055118110237" bottom="0.27559055118110237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I54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RiaVita</dc:creator>
  <cp:lastModifiedBy>Андрей</cp:lastModifiedBy>
  <cp:lastPrinted>2024-02-03T04:33:19Z</cp:lastPrinted>
  <dcterms:created xsi:type="dcterms:W3CDTF">2014-03-31T09:21:10Z</dcterms:created>
  <dcterms:modified xsi:type="dcterms:W3CDTF">2024-03-15T17:06:18Z</dcterms:modified>
</cp:coreProperties>
</file>